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12" windowWidth="20736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F13" i="1"/>
  <c r="G13"/>
  <c r="H13"/>
  <c r="I13"/>
  <c r="J13"/>
  <c r="L13"/>
  <c r="A14"/>
  <c r="B14"/>
  <c r="F23"/>
  <c r="G23"/>
  <c r="H23"/>
  <c r="I23"/>
  <c r="J23"/>
  <c r="L23"/>
  <c r="A24"/>
  <c r="B24"/>
  <c r="F24"/>
  <c r="G24"/>
  <c r="H24"/>
  <c r="I24"/>
  <c r="J24"/>
  <c r="L24"/>
  <c r="F33"/>
  <c r="G33"/>
  <c r="H33"/>
  <c r="I33"/>
  <c r="J33"/>
  <c r="L33"/>
  <c r="A34"/>
  <c r="B34"/>
  <c r="F43"/>
  <c r="G43"/>
  <c r="H43"/>
  <c r="I43"/>
  <c r="J43"/>
  <c r="L43"/>
  <c r="A44"/>
  <c r="B44"/>
  <c r="F44"/>
  <c r="G44"/>
  <c r="H44"/>
  <c r="I44"/>
  <c r="I219" s="1"/>
  <c r="J44"/>
  <c r="J219" s="1"/>
  <c r="L44"/>
  <c r="F53"/>
  <c r="G53"/>
  <c r="H53"/>
  <c r="I53"/>
  <c r="J53"/>
  <c r="L53"/>
  <c r="A54"/>
  <c r="B54"/>
  <c r="F66"/>
  <c r="G66"/>
  <c r="H66"/>
  <c r="I66"/>
  <c r="J66"/>
  <c r="L66"/>
  <c r="A67"/>
  <c r="B67"/>
  <c r="F67"/>
  <c r="G67"/>
  <c r="H67"/>
  <c r="I67"/>
  <c r="J67"/>
  <c r="L67"/>
  <c r="F77"/>
  <c r="G77"/>
  <c r="H77"/>
  <c r="I77"/>
  <c r="J77"/>
  <c r="L77"/>
  <c r="A78"/>
  <c r="B78"/>
  <c r="F88"/>
  <c r="G88"/>
  <c r="H88"/>
  <c r="I88"/>
  <c r="J88"/>
  <c r="L88"/>
  <c r="A89"/>
  <c r="B89"/>
  <c r="F89"/>
  <c r="G89"/>
  <c r="H89"/>
  <c r="I89"/>
  <c r="J89"/>
  <c r="L89"/>
  <c r="F98"/>
  <c r="G98"/>
  <c r="H98"/>
  <c r="I98"/>
  <c r="J98"/>
  <c r="L98"/>
  <c r="A99"/>
  <c r="B99"/>
  <c r="F109"/>
  <c r="G109"/>
  <c r="H109"/>
  <c r="I109"/>
  <c r="J109"/>
  <c r="L109"/>
  <c r="A110"/>
  <c r="B110"/>
  <c r="F110"/>
  <c r="G110"/>
  <c r="H110"/>
  <c r="I110"/>
  <c r="J110"/>
  <c r="L110"/>
  <c r="F120"/>
  <c r="G120"/>
  <c r="H120"/>
  <c r="I120"/>
  <c r="J120"/>
  <c r="L120"/>
  <c r="A121"/>
  <c r="B121"/>
  <c r="F130"/>
  <c r="G130"/>
  <c r="H130"/>
  <c r="I130"/>
  <c r="J130"/>
  <c r="L130"/>
  <c r="A131"/>
  <c r="B131"/>
  <c r="F131"/>
  <c r="G131"/>
  <c r="H131"/>
  <c r="I131"/>
  <c r="J131"/>
  <c r="L131"/>
  <c r="F140"/>
  <c r="G140"/>
  <c r="H140"/>
  <c r="I140"/>
  <c r="J140"/>
  <c r="L140"/>
  <c r="A141"/>
  <c r="B141"/>
  <c r="F152"/>
  <c r="G152"/>
  <c r="H152"/>
  <c r="I152"/>
  <c r="J152"/>
  <c r="L152"/>
  <c r="A153"/>
  <c r="B153"/>
  <c r="F153"/>
  <c r="G153"/>
  <c r="H153"/>
  <c r="I153"/>
  <c r="J153"/>
  <c r="L153"/>
  <c r="F161"/>
  <c r="G161"/>
  <c r="H161"/>
  <c r="I161"/>
  <c r="J161"/>
  <c r="L161"/>
  <c r="A162"/>
  <c r="B162"/>
  <c r="F173"/>
  <c r="G173"/>
  <c r="H173"/>
  <c r="I173"/>
  <c r="J173"/>
  <c r="L173"/>
  <c r="A174"/>
  <c r="B174"/>
  <c r="F174"/>
  <c r="F219" s="1"/>
  <c r="G174"/>
  <c r="H174"/>
  <c r="I174"/>
  <c r="J174"/>
  <c r="L174"/>
  <c r="F183"/>
  <c r="G183"/>
  <c r="H183"/>
  <c r="I183"/>
  <c r="J183"/>
  <c r="L183"/>
  <c r="A184"/>
  <c r="B184"/>
  <c r="F195"/>
  <c r="G195"/>
  <c r="G196" s="1"/>
  <c r="H195"/>
  <c r="I195"/>
  <c r="J195"/>
  <c r="L195"/>
  <c r="A196"/>
  <c r="B196"/>
  <c r="F196"/>
  <c r="H196"/>
  <c r="I196"/>
  <c r="J196"/>
  <c r="L196"/>
  <c r="F205"/>
  <c r="G205"/>
  <c r="H205"/>
  <c r="I205"/>
  <c r="J205"/>
  <c r="L205"/>
  <c r="A206"/>
  <c r="B206"/>
  <c r="F217"/>
  <c r="F218" s="1"/>
  <c r="G217"/>
  <c r="H217"/>
  <c r="I217"/>
  <c r="I218" s="1"/>
  <c r="J217"/>
  <c r="J218" s="1"/>
  <c r="L217"/>
  <c r="A218"/>
  <c r="B218"/>
  <c r="H218"/>
  <c r="G219" l="1"/>
  <c r="G218"/>
  <c r="H219"/>
  <c r="L219"/>
  <c r="L218"/>
</calcChain>
</file>

<file path=xl/sharedStrings.xml><?xml version="1.0" encoding="utf-8"?>
<sst xmlns="http://schemas.openxmlformats.org/spreadsheetml/2006/main" count="325" uniqueCount="118">
  <si>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</si>
  <si>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</si>
  <si>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</si>
  <si>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</si>
  <si>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</si>
  <si>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</si>
  <si>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</si>
  <si>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</si>
  <si>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</si>
  <si>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</si>
  <si>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</si>
  <si>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</si>
  <si>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</si>
  <si>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</si>
  <si>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</si>
  <si>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</si>
  <si>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</si>
  <si>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</si>
  <si>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</si>
  <si>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</si>
  <si>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</si>
  <si>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</si>
  <si>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</si>
  <si>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</si>
  <si>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</si>
  <si>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</si>
  <si>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</si>
  <si>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</si>
  <si>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</si>
  <si>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</si>
  <si>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</si>
  <si>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</si>
  <si>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</si>
  <si>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</si>
  <si>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</si>
  <si>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</si>
  <si>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</si>
  <si>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</si>
  <si>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</si>
  <si>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каша овсяная из "Геркулеса" жидкая                              </t>
  </si>
  <si>
    <t>162 (2011)</t>
  </si>
  <si>
    <t>кофейный напиток</t>
  </si>
  <si>
    <t>хлеб пшеничный формовой</t>
  </si>
  <si>
    <t>яйцо вареное</t>
  </si>
  <si>
    <t>суп гороховый</t>
  </si>
  <si>
    <t>гуляш из отварной говядины</t>
  </si>
  <si>
    <t>каша рассыпчатая с овощами</t>
  </si>
  <si>
    <t>кисель из концентрата плодового или ягодного</t>
  </si>
  <si>
    <t>хлеб ржаной</t>
  </si>
  <si>
    <t>салат из белокачанной капусты</t>
  </si>
  <si>
    <t>каша ячневая молочная вязкая</t>
  </si>
  <si>
    <t>чай с молоком</t>
  </si>
  <si>
    <t>фрукт (банан или др. при наличии)</t>
  </si>
  <si>
    <t>бутерброды с джемом или повидлом (1-й вариант)</t>
  </si>
  <si>
    <t>168 (2011)</t>
  </si>
  <si>
    <t>Ф4</t>
  </si>
  <si>
    <t>винегрет овощной</t>
  </si>
  <si>
    <t>рассольник ленинградский</t>
  </si>
  <si>
    <t>мясо тушеное</t>
  </si>
  <si>
    <t>пюре картофельное</t>
  </si>
  <si>
    <t>чай с лимоном</t>
  </si>
  <si>
    <t>омлет натуральный</t>
  </si>
  <si>
    <t>овощи свежие</t>
  </si>
  <si>
    <t>пряники</t>
  </si>
  <si>
    <t>салат из свежих огурцов</t>
  </si>
  <si>
    <t>заправка для салата</t>
  </si>
  <si>
    <t>сметана 15% (с термообработкой)</t>
  </si>
  <si>
    <t>суп-пюре из картофеля</t>
  </si>
  <si>
    <t>гренкииз пшеничного хлеба</t>
  </si>
  <si>
    <t>рыба, тушенная в томате с овощами</t>
  </si>
  <si>
    <t>макаронные изделия отварные</t>
  </si>
  <si>
    <t>компот из свежих плодов и ягод</t>
  </si>
  <si>
    <t>запеканка рисовая с творогом</t>
  </si>
  <si>
    <t>печенье</t>
  </si>
  <si>
    <t>соус из кураги (2-й вариант)</t>
  </si>
  <si>
    <t>чай с сахаром</t>
  </si>
  <si>
    <t>фрукт (яблоко или др. при наличии)</t>
  </si>
  <si>
    <t>Ф1</t>
  </si>
  <si>
    <t>борщ с капустой и картофелем</t>
  </si>
  <si>
    <t>птица в соусе с томатом</t>
  </si>
  <si>
    <t>каша гречневая рассыпчатая</t>
  </si>
  <si>
    <t>салат сельдь с картофелем</t>
  </si>
  <si>
    <t>297 (2011)</t>
  </si>
  <si>
    <t>каша молочная пшеничная (кукурузная) жидкая</t>
  </si>
  <si>
    <t>бутерброд с сыром (1-й вариант)</t>
  </si>
  <si>
    <t>161 (2011)</t>
  </si>
  <si>
    <t>щи из свежей капусты</t>
  </si>
  <si>
    <t>соус молочный к блюдам (1-й вариант)</t>
  </si>
  <si>
    <t>оладьи из печени по-кунцевски</t>
  </si>
  <si>
    <t>суп молочный с макаронными изделиями</t>
  </si>
  <si>
    <t>бутерброды с маслом (1-й вариант)</t>
  </si>
  <si>
    <t>какао с молоком</t>
  </si>
  <si>
    <t>салат из свеклы с сыром</t>
  </si>
  <si>
    <t>жаркое по-домашнему</t>
  </si>
  <si>
    <t>суп-лапша домашняя</t>
  </si>
  <si>
    <t>сок</t>
  </si>
  <si>
    <t>каша пшеничная молочная жидкая</t>
  </si>
  <si>
    <t>салат из моркови и яблок</t>
  </si>
  <si>
    <t>165 (2011)</t>
  </si>
  <si>
    <t>суп картофельный с фрикадельками</t>
  </si>
  <si>
    <t>птица отварная</t>
  </si>
  <si>
    <t>пюре картофельное с морковью</t>
  </si>
  <si>
    <t>капуста тушеная</t>
  </si>
  <si>
    <t>салат картофельный с зеленым горошком</t>
  </si>
  <si>
    <t>напиток из шиповника</t>
  </si>
  <si>
    <t>каша манная молочная вязкая</t>
  </si>
  <si>
    <t>159 (2011)</t>
  </si>
  <si>
    <t>свекольник</t>
  </si>
  <si>
    <t>соус паровой</t>
  </si>
  <si>
    <t>котлеты или биточки рыбные</t>
  </si>
  <si>
    <t>каша рисовая рассыпчатая</t>
  </si>
  <si>
    <t>компот из яблок с лимоном</t>
  </si>
  <si>
    <t>суп-харчо</t>
  </si>
  <si>
    <t>салат витаминный</t>
  </si>
  <si>
    <t>котлеты "Пермские"</t>
  </si>
  <si>
    <t>рагу из овощей (2-й вариант)</t>
  </si>
  <si>
    <t>сметанный соус</t>
  </si>
  <si>
    <t>фрукт (банан ли др. при наличии)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</si>
</sst>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1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2" xfId="0" applyFont="1" applyBorder="1" applyAlignment="1" applyProtection="1">
      <alignment horizontal="right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4" xfId="0" applyBorder="1"/>
    <xf numFmtId="0" fontId="1" fillId="0" borderId="16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1" fillId="3" borderId="20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vertical="top" wrapText="1"/>
    </xf>
    <xf numFmtId="0" fontId="1" fillId="3" borderId="2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right"/>
    </xf>
    <xf numFmtId="0" fontId="1" fillId="0" borderId="0" xfId="0" applyNumberFormat="1" applyFont="1"/>
    <xf numFmtId="0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left"/>
    </xf>
    <xf numFmtId="0" fontId="9" fillId="0" borderId="0" xfId="0" applyNumberFormat="1" applyFont="1" applyAlignment="1">
      <alignment horizontal="center" vertical="top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1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top" wrapText="1"/>
    </xf>
    <xf numFmtId="0" fontId="1" fillId="0" borderId="17" xfId="0" applyNumberFormat="1" applyFont="1" applyBorder="1" applyAlignment="1">
      <alignment horizontal="center" vertical="top" wrapText="1"/>
    </xf>
    <xf numFmtId="0" fontId="1" fillId="3" borderId="3" xfId="0" applyNumberFormat="1" applyFont="1" applyFill="1" applyBorder="1" applyAlignment="1">
      <alignment horizontal="center" vertical="top" wrapText="1"/>
    </xf>
    <xf numFmtId="0" fontId="1" fillId="0" borderId="10" xfId="0" applyNumberFormat="1" applyFont="1" applyBorder="1" applyAlignment="1">
      <alignment horizontal="center"/>
    </xf>
    <xf numFmtId="2" fontId="1" fillId="2" borderId="2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5" xfId="0" applyNumberFormat="1" applyFont="1" applyFill="1" applyBorder="1" applyAlignment="1" applyProtection="1">
      <alignment horizontal="center" vertical="top" wrapText="1"/>
      <protection locked="0"/>
    </xf>
    <xf numFmtId="2" fontId="1" fillId="2" borderId="17" xfId="0" applyNumberFormat="1" applyFont="1" applyFill="1" applyBorder="1" applyAlignment="1" applyProtection="1">
      <alignment horizontal="center" vertical="top" wrapText="1"/>
      <protection locked="0"/>
    </xf>
    <xf numFmtId="2" fontId="1" fillId="0" borderId="2" xfId="0" applyNumberFormat="1" applyFont="1" applyBorder="1" applyAlignment="1">
      <alignment horizontal="center" vertical="top" wrapText="1"/>
    </xf>
    <xf numFmtId="2" fontId="1" fillId="0" borderId="17" xfId="0" applyNumberFormat="1" applyFont="1" applyBorder="1" applyAlignment="1">
      <alignment horizontal="center" vertical="top" wrapText="1"/>
    </xf>
    <xf numFmtId="2" fontId="1" fillId="3" borderId="3" xfId="0" applyNumberFormat="1" applyFont="1" applyFill="1" applyBorder="1" applyAlignment="1">
      <alignment horizontal="center" vertical="top" wrapText="1"/>
    </xf>
    <xf numFmtId="2" fontId="10" fillId="2" borderId="2" xfId="0" applyNumberFormat="1" applyFont="1" applyFill="1" applyBorder="1" applyAlignment="1" applyProtection="1">
      <alignment horizontal="center" vertical="top" wrapText="1"/>
      <protection locked="0"/>
    </xf>
    <xf numFmtId="0" fontId="10" fillId="2" borderId="2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2" fontId="1" fillId="2" borderId="23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1" fillId="4" borderId="0" xfId="0" applyNumberFormat="1" applyFont="1" applyFill="1" applyAlignment="1">
      <alignment horizontal="center" vertical="center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NumberFormat="1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9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4" sqref="J4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38" customWidth="1"/>
    <col min="7" max="7" width="10" style="38" customWidth="1"/>
    <col min="8" max="8" width="7.5546875" style="38" customWidth="1"/>
    <col min="9" max="9" width="6.88671875" style="38" customWidth="1"/>
    <col min="10" max="10" width="8.109375" style="38" customWidth="1"/>
    <col min="11" max="11" width="10" style="38" customWidth="1"/>
    <col min="12" max="12" width="9.109375" style="38"/>
    <col min="13" max="16384" width="9.109375" style="2"/>
  </cols>
  <sheetData>
    <row r="1" spans="1:12" ht="14.4">
      <c r="A1" s="1" t="s">
        <v>7</v>
      </c>
      <c r="C1" s="70"/>
      <c r="D1" s="71"/>
      <c r="E1" s="71"/>
      <c r="F1" s="37" t="s">
        <v>16</v>
      </c>
      <c r="G1" s="38" t="s">
        <v>17</v>
      </c>
      <c r="H1" s="72"/>
      <c r="I1" s="72"/>
      <c r="J1" s="72"/>
      <c r="K1" s="72"/>
    </row>
    <row r="2" spans="1:12" ht="17.399999999999999">
      <c r="A2" s="30" t="s">
        <v>6</v>
      </c>
      <c r="C2" s="2"/>
      <c r="G2" s="38" t="s">
        <v>18</v>
      </c>
      <c r="H2" s="72"/>
      <c r="I2" s="72"/>
      <c r="J2" s="72"/>
      <c r="K2" s="72"/>
    </row>
    <row r="3" spans="1:12" ht="17.25" customHeight="1">
      <c r="A3" s="4" t="s">
        <v>8</v>
      </c>
      <c r="C3" s="2"/>
      <c r="D3" s="3"/>
      <c r="E3" s="32" t="s">
        <v>9</v>
      </c>
      <c r="G3" s="38" t="s">
        <v>19</v>
      </c>
      <c r="H3" s="39"/>
      <c r="I3" s="39"/>
      <c r="J3" s="40">
        <v>2025</v>
      </c>
      <c r="K3" s="41"/>
    </row>
    <row r="4" spans="1:12" ht="13.8" thickBot="1">
      <c r="C4" s="2"/>
      <c r="D4" s="4"/>
      <c r="H4" s="42" t="s">
        <v>36</v>
      </c>
      <c r="I4" s="42" t="s">
        <v>37</v>
      </c>
      <c r="J4" s="42" t="s">
        <v>38</v>
      </c>
    </row>
    <row r="5" spans="1:12" ht="31.2" thickBot="1">
      <c r="A5" s="35" t="s">
        <v>14</v>
      </c>
      <c r="B5" s="36" t="s">
        <v>15</v>
      </c>
      <c r="C5" s="31" t="s">
        <v>0</v>
      </c>
      <c r="D5" s="31" t="s">
        <v>13</v>
      </c>
      <c r="E5" s="31" t="s">
        <v>12</v>
      </c>
      <c r="F5" s="43" t="s">
        <v>34</v>
      </c>
      <c r="G5" s="43" t="s">
        <v>1</v>
      </c>
      <c r="H5" s="43" t="s">
        <v>2</v>
      </c>
      <c r="I5" s="43" t="s">
        <v>3</v>
      </c>
      <c r="J5" s="43" t="s">
        <v>10</v>
      </c>
      <c r="K5" s="44" t="s">
        <v>11</v>
      </c>
      <c r="L5" s="43" t="s">
        <v>35</v>
      </c>
    </row>
    <row r="6" spans="1:12" ht="14.4">
      <c r="A6" s="18">
        <v>1</v>
      </c>
      <c r="B6" s="19">
        <v>1</v>
      </c>
      <c r="C6" s="20" t="s">
        <v>20</v>
      </c>
      <c r="D6" s="5" t="s">
        <v>21</v>
      </c>
      <c r="E6" s="33" t="s">
        <v>39</v>
      </c>
      <c r="F6" s="50">
        <v>180</v>
      </c>
      <c r="G6" s="50">
        <v>5.56</v>
      </c>
      <c r="H6" s="50">
        <v>5.27</v>
      </c>
      <c r="I6" s="50">
        <v>24.88</v>
      </c>
      <c r="J6" s="50">
        <v>169.13</v>
      </c>
      <c r="K6" s="51" t="s">
        <v>40</v>
      </c>
      <c r="L6" s="50">
        <v>10.81</v>
      </c>
    </row>
    <row r="7" spans="1:12" ht="15" customHeight="1">
      <c r="A7" s="21"/>
      <c r="B7" s="14"/>
      <c r="C7" s="11"/>
      <c r="D7" s="6"/>
      <c r="E7" s="34"/>
      <c r="F7" s="49"/>
      <c r="G7" s="49"/>
      <c r="H7" s="49"/>
      <c r="I7" s="49"/>
      <c r="J7" s="49"/>
      <c r="K7" s="52"/>
      <c r="L7" s="49"/>
    </row>
    <row r="8" spans="1:12" ht="14.4">
      <c r="A8" s="21"/>
      <c r="B8" s="14"/>
      <c r="C8" s="11"/>
      <c r="D8" s="7" t="s">
        <v>22</v>
      </c>
      <c r="E8" s="34" t="s">
        <v>41</v>
      </c>
      <c r="F8" s="49">
        <v>200</v>
      </c>
      <c r="G8" s="49">
        <v>1.4</v>
      </c>
      <c r="H8" s="49">
        <v>1.2</v>
      </c>
      <c r="I8" s="49">
        <v>11.4</v>
      </c>
      <c r="J8" s="49">
        <v>63</v>
      </c>
      <c r="K8" s="52">
        <v>468</v>
      </c>
      <c r="L8" s="49">
        <v>13.88</v>
      </c>
    </row>
    <row r="9" spans="1:12" ht="14.4">
      <c r="A9" s="21"/>
      <c r="B9" s="14"/>
      <c r="C9" s="11"/>
      <c r="D9" s="7" t="s">
        <v>23</v>
      </c>
      <c r="E9" s="34" t="s">
        <v>42</v>
      </c>
      <c r="F9" s="49">
        <v>40</v>
      </c>
      <c r="G9" s="49">
        <v>40</v>
      </c>
      <c r="H9" s="49">
        <v>3.04</v>
      </c>
      <c r="I9" s="49">
        <v>0.32</v>
      </c>
      <c r="J9" s="49">
        <v>19.68</v>
      </c>
      <c r="K9" s="52">
        <v>573</v>
      </c>
      <c r="L9" s="49">
        <v>3.6</v>
      </c>
    </row>
    <row r="10" spans="1:12" ht="14.4">
      <c r="A10" s="21"/>
      <c r="B10" s="14"/>
      <c r="C10" s="11"/>
      <c r="D10" s="7"/>
      <c r="E10" s="57" t="s">
        <v>43</v>
      </c>
      <c r="F10" s="49">
        <v>40</v>
      </c>
      <c r="G10" s="49">
        <v>5.0999999999999996</v>
      </c>
      <c r="H10" s="49">
        <v>4.5999999999999996</v>
      </c>
      <c r="I10" s="49">
        <v>0.3</v>
      </c>
      <c r="J10" s="49">
        <v>63</v>
      </c>
      <c r="K10" s="52">
        <v>267</v>
      </c>
      <c r="L10" s="49">
        <v>1.8</v>
      </c>
    </row>
    <row r="11" spans="1:12" ht="14.4">
      <c r="A11" s="21"/>
      <c r="B11" s="14"/>
      <c r="C11" s="11"/>
      <c r="D11" s="6"/>
      <c r="E11" s="34"/>
      <c r="F11" s="49"/>
      <c r="G11" s="49"/>
      <c r="H11" s="49"/>
      <c r="I11" s="49"/>
      <c r="J11" s="49"/>
      <c r="K11" s="52"/>
      <c r="L11" s="49"/>
    </row>
    <row r="12" spans="1:12" ht="14.4">
      <c r="A12" s="21"/>
      <c r="B12" s="14"/>
      <c r="C12" s="11"/>
      <c r="D12" s="6"/>
      <c r="E12" s="34"/>
      <c r="F12" s="49"/>
      <c r="G12" s="49"/>
      <c r="H12" s="49"/>
      <c r="I12" s="49"/>
      <c r="J12" s="49"/>
      <c r="K12" s="52"/>
      <c r="L12" s="49"/>
    </row>
    <row r="13" spans="1:12" ht="14.4">
      <c r="A13" s="22"/>
      <c r="B13" s="16"/>
      <c r="C13" s="8"/>
      <c r="D13" s="17" t="s">
        <v>33</v>
      </c>
      <c r="E13" s="9"/>
      <c r="F13" s="53">
        <f>SUM(F6:F12)</f>
        <v>460</v>
      </c>
      <c r="G13" s="53">
        <f t="shared" ref="G13:H13" si="0">SUM(G6:G12)</f>
        <v>52.06</v>
      </c>
      <c r="H13" s="53">
        <f t="shared" si="0"/>
        <v>14.11</v>
      </c>
      <c r="I13" s="53">
        <f>SUM(I6:I12)</f>
        <v>36.9</v>
      </c>
      <c r="J13" s="53">
        <f>SUM(J6:J12)</f>
        <v>314.81</v>
      </c>
      <c r="K13" s="54"/>
      <c r="L13" s="53">
        <f>SUM(L6:L12)</f>
        <v>30.090000000000003</v>
      </c>
    </row>
    <row r="14" spans="1:12" ht="14.4">
      <c r="A14" s="23">
        <f>A6</f>
        <v>1</v>
      </c>
      <c r="B14" s="12">
        <f>B6</f>
        <v>1</v>
      </c>
      <c r="C14" s="10" t="s">
        <v>25</v>
      </c>
      <c r="D14" s="7" t="s">
        <v>26</v>
      </c>
      <c r="E14" s="34" t="s">
        <v>49</v>
      </c>
      <c r="F14" s="49">
        <v>90</v>
      </c>
      <c r="G14" s="49">
        <v>1.31</v>
      </c>
      <c r="H14" s="49">
        <v>5.4</v>
      </c>
      <c r="I14" s="49">
        <v>7.56</v>
      </c>
      <c r="J14" s="49">
        <v>84.6</v>
      </c>
      <c r="K14" s="52">
        <v>1</v>
      </c>
      <c r="L14" s="49">
        <v>10.78</v>
      </c>
    </row>
    <row r="15" spans="1:12" ht="14.4">
      <c r="A15" s="21"/>
      <c r="B15" s="14"/>
      <c r="C15" s="11"/>
      <c r="D15" s="7" t="s">
        <v>27</v>
      </c>
      <c r="E15" s="34" t="s">
        <v>44</v>
      </c>
      <c r="F15" s="49">
        <v>250</v>
      </c>
      <c r="G15" s="49">
        <v>7.4</v>
      </c>
      <c r="H15" s="49">
        <v>3.28</v>
      </c>
      <c r="I15" s="49">
        <v>15.78</v>
      </c>
      <c r="J15" s="49">
        <v>122.25</v>
      </c>
      <c r="K15" s="52">
        <v>127</v>
      </c>
      <c r="L15" s="49">
        <v>16.72</v>
      </c>
    </row>
    <row r="16" spans="1:12" ht="14.4">
      <c r="A16" s="21"/>
      <c r="B16" s="14"/>
      <c r="C16" s="11"/>
      <c r="D16" s="7" t="s">
        <v>28</v>
      </c>
      <c r="E16" s="34" t="s">
        <v>45</v>
      </c>
      <c r="F16" s="49">
        <v>90</v>
      </c>
      <c r="G16" s="56">
        <v>18</v>
      </c>
      <c r="H16" s="49">
        <v>17.55</v>
      </c>
      <c r="I16" s="49">
        <v>2.97</v>
      </c>
      <c r="J16" s="49">
        <v>232.2</v>
      </c>
      <c r="K16" s="52">
        <v>327</v>
      </c>
      <c r="L16" s="49">
        <v>81.89</v>
      </c>
    </row>
    <row r="17" spans="1:12" ht="14.4">
      <c r="A17" s="21"/>
      <c r="B17" s="14"/>
      <c r="C17" s="11"/>
      <c r="D17" s="7" t="s">
        <v>29</v>
      </c>
      <c r="E17" s="57" t="s">
        <v>46</v>
      </c>
      <c r="F17" s="49">
        <v>150</v>
      </c>
      <c r="G17" s="49">
        <v>3.43</v>
      </c>
      <c r="H17" s="49">
        <v>3.07</v>
      </c>
      <c r="I17" s="49">
        <v>33.93</v>
      </c>
      <c r="J17" s="49">
        <v>177.14</v>
      </c>
      <c r="K17" s="52">
        <v>211</v>
      </c>
      <c r="L17" s="49">
        <v>6.71</v>
      </c>
    </row>
    <row r="18" spans="1:12" ht="14.4">
      <c r="A18" s="21"/>
      <c r="B18" s="14"/>
      <c r="C18" s="11"/>
      <c r="D18" s="7" t="s">
        <v>30</v>
      </c>
      <c r="E18" s="57" t="s">
        <v>47</v>
      </c>
      <c r="F18" s="49">
        <v>200</v>
      </c>
      <c r="G18" s="49">
        <v>0</v>
      </c>
      <c r="H18" s="49">
        <v>0</v>
      </c>
      <c r="I18" s="49">
        <v>15</v>
      </c>
      <c r="J18" s="49">
        <v>60</v>
      </c>
      <c r="K18" s="52">
        <v>484</v>
      </c>
      <c r="L18" s="49">
        <v>2.2799999999999998</v>
      </c>
    </row>
    <row r="19" spans="1:12" ht="14.4">
      <c r="A19" s="21"/>
      <c r="B19" s="14"/>
      <c r="C19" s="11"/>
      <c r="D19" s="7" t="s">
        <v>31</v>
      </c>
      <c r="E19" s="57"/>
      <c r="F19" s="49"/>
      <c r="G19" s="49"/>
      <c r="H19" s="49"/>
      <c r="I19" s="49"/>
      <c r="J19" s="49"/>
      <c r="K19" s="52"/>
      <c r="L19" s="49"/>
    </row>
    <row r="20" spans="1:12" ht="14.4">
      <c r="A20" s="21"/>
      <c r="B20" s="14"/>
      <c r="C20" s="11"/>
      <c r="D20" s="7" t="s">
        <v>32</v>
      </c>
      <c r="E20" s="34" t="s">
        <v>48</v>
      </c>
      <c r="F20" s="49">
        <v>30</v>
      </c>
      <c r="G20" s="49">
        <v>2.4</v>
      </c>
      <c r="H20" s="49">
        <v>0.45</v>
      </c>
      <c r="I20" s="49">
        <v>12.03</v>
      </c>
      <c r="J20" s="49">
        <v>61.8</v>
      </c>
      <c r="K20" s="52">
        <v>574</v>
      </c>
      <c r="L20" s="49">
        <v>3.6</v>
      </c>
    </row>
    <row r="21" spans="1:12" ht="14.4">
      <c r="A21" s="21"/>
      <c r="B21" s="14"/>
      <c r="C21" s="11"/>
      <c r="D21" s="6"/>
      <c r="E21" s="34"/>
      <c r="F21" s="49"/>
      <c r="G21" s="49"/>
      <c r="H21" s="49"/>
      <c r="I21" s="49"/>
      <c r="J21" s="49"/>
      <c r="K21" s="52"/>
      <c r="L21" s="49"/>
    </row>
    <row r="22" spans="1:12" ht="14.4">
      <c r="A22" s="21"/>
      <c r="B22" s="14"/>
      <c r="C22" s="11"/>
      <c r="D22" s="6"/>
      <c r="E22" s="34"/>
      <c r="F22" s="49"/>
      <c r="G22" s="49"/>
      <c r="H22" s="49"/>
      <c r="I22" s="49"/>
      <c r="J22" s="49"/>
      <c r="K22" s="52"/>
      <c r="L22" s="49"/>
    </row>
    <row r="23" spans="1:12" ht="14.4">
      <c r="A23" s="22"/>
      <c r="B23" s="16"/>
      <c r="C23" s="8"/>
      <c r="D23" s="17" t="s">
        <v>33</v>
      </c>
      <c r="E23" s="9"/>
      <c r="F23" s="53">
        <f>SUM(F14:F22)</f>
        <v>810</v>
      </c>
      <c r="G23" s="53">
        <f>SUM(G14:G22)</f>
        <v>32.54</v>
      </c>
      <c r="H23" s="53">
        <f>SUM(H14:H22)</f>
        <v>29.75</v>
      </c>
      <c r="I23" s="53">
        <f>SUM(I14:I22)</f>
        <v>87.27</v>
      </c>
      <c r="J23" s="53">
        <f>SUM(J14:J22)</f>
        <v>737.9899999999999</v>
      </c>
      <c r="K23" s="54"/>
      <c r="L23" s="53">
        <f>SUM(L14:L22)</f>
        <v>121.97999999999999</v>
      </c>
    </row>
    <row r="24" spans="1:12" ht="13.8" customHeight="1" thickBot="1">
      <c r="A24" s="26">
        <f>A6</f>
        <v>1</v>
      </c>
      <c r="B24" s="27">
        <f>B6</f>
        <v>1</v>
      </c>
      <c r="C24" s="65" t="s">
        <v>4</v>
      </c>
      <c r="D24" s="66"/>
      <c r="E24" s="28"/>
      <c r="F24" s="55">
        <f>F13+F23</f>
        <v>1270</v>
      </c>
      <c r="G24" s="55">
        <f>G13+G23</f>
        <v>84.6</v>
      </c>
      <c r="H24" s="55">
        <f>H13+H23</f>
        <v>43.86</v>
      </c>
      <c r="I24" s="55">
        <f>I13+I23</f>
        <v>124.16999999999999</v>
      </c>
      <c r="J24" s="55">
        <f>J13+J23</f>
        <v>1052.8</v>
      </c>
      <c r="K24" s="55"/>
      <c r="L24" s="55">
        <f>L13+L23</f>
        <v>152.07</v>
      </c>
    </row>
    <row r="25" spans="1:12" ht="14.4">
      <c r="A25" s="13">
        <v>1</v>
      </c>
      <c r="B25" s="14">
        <v>2</v>
      </c>
      <c r="C25" s="20" t="s">
        <v>20</v>
      </c>
      <c r="D25" s="5" t="s">
        <v>21</v>
      </c>
      <c r="E25" s="33" t="s">
        <v>50</v>
      </c>
      <c r="F25" s="50">
        <v>150</v>
      </c>
      <c r="G25" s="50">
        <v>5.29</v>
      </c>
      <c r="H25" s="50">
        <v>3.48</v>
      </c>
      <c r="I25" s="50">
        <v>19.7</v>
      </c>
      <c r="J25" s="50">
        <v>131.25</v>
      </c>
      <c r="K25" s="51" t="s">
        <v>54</v>
      </c>
      <c r="L25" s="50">
        <v>10.95</v>
      </c>
    </row>
    <row r="26" spans="1:12" ht="14.4">
      <c r="A26" s="13"/>
      <c r="B26" s="14"/>
      <c r="C26" s="11"/>
      <c r="D26" s="6"/>
      <c r="E26" s="34"/>
      <c r="F26" s="49"/>
      <c r="G26" s="49"/>
      <c r="H26" s="49"/>
      <c r="I26" s="49"/>
      <c r="J26" s="49"/>
      <c r="K26" s="52"/>
      <c r="L26" s="49"/>
    </row>
    <row r="27" spans="1:12" ht="13.8" customHeight="1">
      <c r="A27" s="13"/>
      <c r="B27" s="14"/>
      <c r="C27" s="11"/>
      <c r="D27" s="7" t="s">
        <v>22</v>
      </c>
      <c r="E27" s="34" t="s">
        <v>51</v>
      </c>
      <c r="F27" s="49">
        <v>200</v>
      </c>
      <c r="G27" s="49">
        <v>1.6</v>
      </c>
      <c r="H27" s="49">
        <v>1.3</v>
      </c>
      <c r="I27" s="49">
        <v>11.5</v>
      </c>
      <c r="J27" s="49">
        <v>64</v>
      </c>
      <c r="K27" s="52">
        <v>460</v>
      </c>
      <c r="L27" s="49">
        <v>6.26</v>
      </c>
    </row>
    <row r="28" spans="1:12" ht="14.4">
      <c r="A28" s="13"/>
      <c r="B28" s="14"/>
      <c r="C28" s="11"/>
      <c r="D28" s="7" t="s">
        <v>23</v>
      </c>
      <c r="E28" s="34" t="s">
        <v>42</v>
      </c>
      <c r="F28" s="49">
        <v>30</v>
      </c>
      <c r="G28" s="49">
        <v>2.2799999999999998</v>
      </c>
      <c r="H28" s="49">
        <v>0.24</v>
      </c>
      <c r="I28" s="49">
        <v>14.76</v>
      </c>
      <c r="J28" s="49">
        <v>70.2</v>
      </c>
      <c r="K28" s="52">
        <v>573</v>
      </c>
      <c r="L28" s="49">
        <v>1.8</v>
      </c>
    </row>
    <row r="29" spans="1:12" ht="14.4">
      <c r="A29" s="13"/>
      <c r="B29" s="14"/>
      <c r="C29" s="11"/>
      <c r="D29" s="7" t="s">
        <v>24</v>
      </c>
      <c r="E29" s="34" t="s">
        <v>52</v>
      </c>
      <c r="F29" s="49">
        <v>120</v>
      </c>
      <c r="G29" s="49">
        <v>1.8</v>
      </c>
      <c r="H29" s="49">
        <v>0.6</v>
      </c>
      <c r="I29" s="49">
        <v>25.2</v>
      </c>
      <c r="J29" s="49">
        <v>113.4</v>
      </c>
      <c r="K29" s="52" t="s">
        <v>55</v>
      </c>
      <c r="L29" s="49">
        <v>16.440000000000001</v>
      </c>
    </row>
    <row r="30" spans="1:12" ht="14.4">
      <c r="A30" s="13"/>
      <c r="B30" s="14"/>
      <c r="C30" s="11"/>
      <c r="D30" s="7"/>
      <c r="E30" s="34" t="s">
        <v>53</v>
      </c>
      <c r="F30" s="49">
        <v>30</v>
      </c>
      <c r="G30" s="49">
        <v>1.07</v>
      </c>
      <c r="H30" s="49">
        <v>2.5299999999999998</v>
      </c>
      <c r="I30" s="49">
        <v>15.6</v>
      </c>
      <c r="J30" s="49">
        <v>89.33</v>
      </c>
      <c r="K30" s="52">
        <v>72</v>
      </c>
      <c r="L30" s="49">
        <v>11.31</v>
      </c>
    </row>
    <row r="31" spans="1:12" ht="14.4">
      <c r="A31" s="13"/>
      <c r="B31" s="14"/>
      <c r="C31" s="11"/>
      <c r="D31" s="6"/>
      <c r="E31" s="34"/>
      <c r="F31" s="49"/>
      <c r="G31" s="49"/>
      <c r="H31" s="49"/>
      <c r="I31" s="49"/>
      <c r="J31" s="49"/>
      <c r="K31" s="52"/>
      <c r="L31" s="49"/>
    </row>
    <row r="32" spans="1:12" ht="14.4">
      <c r="A32" s="13"/>
      <c r="B32" s="14"/>
      <c r="C32" s="11"/>
      <c r="D32" s="6"/>
      <c r="E32" s="34"/>
      <c r="F32" s="49"/>
      <c r="G32" s="49"/>
      <c r="H32" s="49"/>
      <c r="I32" s="49"/>
      <c r="J32" s="49"/>
      <c r="K32" s="52"/>
      <c r="L32" s="49"/>
    </row>
    <row r="33" spans="1:12" ht="14.4">
      <c r="A33" s="15"/>
      <c r="B33" s="16"/>
      <c r="C33" s="8"/>
      <c r="D33" s="17" t="s">
        <v>33</v>
      </c>
      <c r="E33" s="9"/>
      <c r="F33" s="53">
        <f>SUM(F25:F32)</f>
        <v>530</v>
      </c>
      <c r="G33" s="53">
        <f t="shared" ref="G33" si="1">SUM(G25:G32)</f>
        <v>12.040000000000001</v>
      </c>
      <c r="H33" s="53">
        <f t="shared" ref="H33" si="2">SUM(H25:H32)</f>
        <v>8.15</v>
      </c>
      <c r="I33" s="53">
        <f t="shared" ref="I33" si="3">SUM(I25:I32)</f>
        <v>86.759999999999991</v>
      </c>
      <c r="J33" s="53">
        <f t="shared" ref="J33:L33" si="4">SUM(J25:J32)</f>
        <v>468.18</v>
      </c>
      <c r="K33" s="54"/>
      <c r="L33" s="53">
        <f t="shared" si="4"/>
        <v>46.760000000000005</v>
      </c>
    </row>
    <row r="34" spans="1:12" ht="14.4">
      <c r="A34" s="12">
        <f>A25</f>
        <v>1</v>
      </c>
      <c r="B34" s="12">
        <f>B25</f>
        <v>2</v>
      </c>
      <c r="C34" s="10" t="s">
        <v>25</v>
      </c>
      <c r="D34" s="7" t="s">
        <v>26</v>
      </c>
      <c r="E34" s="34" t="s">
        <v>56</v>
      </c>
      <c r="F34" s="49">
        <v>100</v>
      </c>
      <c r="G34" s="49">
        <v>1.6</v>
      </c>
      <c r="H34" s="49">
        <v>6.2</v>
      </c>
      <c r="I34" s="49">
        <v>6.6</v>
      </c>
      <c r="J34" s="49">
        <v>88</v>
      </c>
      <c r="K34" s="52">
        <v>47</v>
      </c>
      <c r="L34" s="49">
        <v>14.01</v>
      </c>
    </row>
    <row r="35" spans="1:12" ht="14.4">
      <c r="A35" s="13"/>
      <c r="B35" s="14"/>
      <c r="C35" s="11"/>
      <c r="D35" s="7" t="s">
        <v>27</v>
      </c>
      <c r="E35" s="34" t="s">
        <v>57</v>
      </c>
      <c r="F35" s="49">
        <v>250</v>
      </c>
      <c r="G35" s="49">
        <v>2.63</v>
      </c>
      <c r="H35" s="49">
        <v>5.0999999999999996</v>
      </c>
      <c r="I35" s="49">
        <v>13.25</v>
      </c>
      <c r="J35" s="49">
        <v>109.5</v>
      </c>
      <c r="K35" s="52">
        <v>100</v>
      </c>
      <c r="L35" s="49">
        <v>26.09</v>
      </c>
    </row>
    <row r="36" spans="1:12" ht="14.4">
      <c r="A36" s="13"/>
      <c r="B36" s="14"/>
      <c r="C36" s="11"/>
      <c r="D36" s="7" t="s">
        <v>28</v>
      </c>
      <c r="E36" s="34" t="s">
        <v>58</v>
      </c>
      <c r="F36" s="49">
        <v>90</v>
      </c>
      <c r="G36" s="49">
        <v>14.4</v>
      </c>
      <c r="H36" s="49">
        <v>13.5</v>
      </c>
      <c r="I36" s="49">
        <v>4.5</v>
      </c>
      <c r="J36" s="49">
        <v>197.1</v>
      </c>
      <c r="K36" s="52">
        <v>321</v>
      </c>
      <c r="L36" s="49">
        <v>58.38</v>
      </c>
    </row>
    <row r="37" spans="1:12" ht="14.4">
      <c r="A37" s="13"/>
      <c r="B37" s="14"/>
      <c r="C37" s="11"/>
      <c r="D37" s="7" t="s">
        <v>29</v>
      </c>
      <c r="E37" s="34" t="s">
        <v>59</v>
      </c>
      <c r="F37" s="49">
        <v>200</v>
      </c>
      <c r="G37" s="49">
        <v>5.4</v>
      </c>
      <c r="H37" s="49">
        <v>8</v>
      </c>
      <c r="I37" s="49">
        <v>11.6</v>
      </c>
      <c r="J37" s="49">
        <v>140</v>
      </c>
      <c r="K37" s="52">
        <v>377</v>
      </c>
      <c r="L37" s="49">
        <v>12.33</v>
      </c>
    </row>
    <row r="38" spans="1:12" ht="14.4">
      <c r="A38" s="13"/>
      <c r="B38" s="14"/>
      <c r="C38" s="11"/>
      <c r="D38" s="7" t="s">
        <v>30</v>
      </c>
      <c r="E38" s="34" t="s">
        <v>60</v>
      </c>
      <c r="F38" s="49">
        <v>200</v>
      </c>
      <c r="G38" s="49">
        <v>0.3</v>
      </c>
      <c r="H38" s="49">
        <v>0.1</v>
      </c>
      <c r="I38" s="49">
        <v>9.5</v>
      </c>
      <c r="J38" s="49">
        <v>40</v>
      </c>
      <c r="K38" s="52">
        <v>459</v>
      </c>
      <c r="L38" s="49">
        <v>3.69</v>
      </c>
    </row>
    <row r="39" spans="1:12" ht="14.4">
      <c r="A39" s="13"/>
      <c r="B39" s="14"/>
      <c r="C39" s="11"/>
      <c r="D39" s="7" t="s">
        <v>31</v>
      </c>
      <c r="E39" s="34" t="s">
        <v>42</v>
      </c>
      <c r="F39" s="49">
        <v>40</v>
      </c>
      <c r="G39" s="49">
        <v>3.04</v>
      </c>
      <c r="H39" s="49">
        <v>0.32</v>
      </c>
      <c r="I39" s="49">
        <v>19.68</v>
      </c>
      <c r="J39" s="49">
        <v>93.6</v>
      </c>
      <c r="K39" s="52">
        <v>573</v>
      </c>
      <c r="L39" s="49">
        <v>1.8</v>
      </c>
    </row>
    <row r="40" spans="1:12" ht="14.4">
      <c r="A40" s="13"/>
      <c r="B40" s="14"/>
      <c r="C40" s="11"/>
      <c r="D40" s="7" t="s">
        <v>32</v>
      </c>
      <c r="E40" s="34" t="s">
        <v>48</v>
      </c>
      <c r="F40" s="49">
        <v>30</v>
      </c>
      <c r="G40" s="49">
        <v>2.4</v>
      </c>
      <c r="H40" s="49">
        <v>0.45</v>
      </c>
      <c r="I40" s="49">
        <v>12.03</v>
      </c>
      <c r="J40" s="49">
        <v>61.8</v>
      </c>
      <c r="K40" s="52">
        <v>574</v>
      </c>
      <c r="L40" s="49">
        <v>1.8</v>
      </c>
    </row>
    <row r="41" spans="1:12" ht="14.4">
      <c r="A41" s="13"/>
      <c r="B41" s="14"/>
      <c r="C41" s="11"/>
      <c r="D41" s="6"/>
      <c r="E41" s="34"/>
      <c r="F41" s="49"/>
      <c r="G41" s="49"/>
      <c r="H41" s="49"/>
      <c r="I41" s="49"/>
      <c r="J41" s="49"/>
      <c r="K41" s="52"/>
      <c r="L41" s="49"/>
    </row>
    <row r="42" spans="1:12" ht="14.4">
      <c r="A42" s="13"/>
      <c r="B42" s="14"/>
      <c r="C42" s="11"/>
      <c r="D42" s="6"/>
      <c r="E42" s="34"/>
      <c r="F42" s="49"/>
      <c r="G42" s="49"/>
      <c r="H42" s="49"/>
      <c r="I42" s="49"/>
      <c r="J42" s="49"/>
      <c r="K42" s="52"/>
      <c r="L42" s="49"/>
    </row>
    <row r="43" spans="1:12" ht="14.4">
      <c r="A43" s="15"/>
      <c r="B43" s="16"/>
      <c r="C43" s="8"/>
      <c r="D43" s="17" t="s">
        <v>33</v>
      </c>
      <c r="E43" s="9"/>
      <c r="F43" s="53">
        <f>SUM(F34:F42)</f>
        <v>910</v>
      </c>
      <c r="G43" s="53">
        <f t="shared" ref="G43" si="5">SUM(G34:G42)</f>
        <v>29.77</v>
      </c>
      <c r="H43" s="53">
        <f t="shared" ref="H43" si="6">SUM(H34:H42)</f>
        <v>33.67</v>
      </c>
      <c r="I43" s="53">
        <f t="shared" ref="I43" si="7">SUM(I34:I42)</f>
        <v>77.16</v>
      </c>
      <c r="J43" s="53">
        <f t="shared" ref="J43:L43" si="8">SUM(J34:J42)</f>
        <v>730</v>
      </c>
      <c r="K43" s="54"/>
      <c r="L43" s="53">
        <f t="shared" si="8"/>
        <v>118.1</v>
      </c>
    </row>
    <row r="44" spans="1:12" ht="15.75" customHeight="1" thickBot="1">
      <c r="A44" s="29">
        <f>A25</f>
        <v>1</v>
      </c>
      <c r="B44" s="29">
        <f>B25</f>
        <v>2</v>
      </c>
      <c r="C44" s="65" t="s">
        <v>4</v>
      </c>
      <c r="D44" s="66"/>
      <c r="E44" s="28"/>
      <c r="F44" s="55">
        <f>F33+F43</f>
        <v>1440</v>
      </c>
      <c r="G44" s="55">
        <f t="shared" ref="G44" si="9">G33+G43</f>
        <v>41.81</v>
      </c>
      <c r="H44" s="55">
        <f t="shared" ref="H44" si="10">H33+H43</f>
        <v>41.82</v>
      </c>
      <c r="I44" s="55">
        <f t="shared" ref="I44" si="11">I33+I43</f>
        <v>163.92</v>
      </c>
      <c r="J44" s="55">
        <f t="shared" ref="J44:L44" si="12">J33+J43</f>
        <v>1198.18</v>
      </c>
      <c r="K44" s="55"/>
      <c r="L44" s="55">
        <f t="shared" si="12"/>
        <v>164.86</v>
      </c>
    </row>
    <row r="45" spans="1:12" ht="14.4">
      <c r="A45" s="18">
        <v>1</v>
      </c>
      <c r="B45" s="19">
        <v>3</v>
      </c>
      <c r="C45" s="20" t="s">
        <v>20</v>
      </c>
      <c r="D45" s="5" t="s">
        <v>21</v>
      </c>
      <c r="E45" s="33" t="s">
        <v>61</v>
      </c>
      <c r="F45" s="50">
        <v>100</v>
      </c>
      <c r="G45" s="50">
        <v>8.6199999999999992</v>
      </c>
      <c r="H45" s="50">
        <v>13.08</v>
      </c>
      <c r="I45" s="50">
        <v>2.15</v>
      </c>
      <c r="J45" s="50">
        <v>160</v>
      </c>
      <c r="K45" s="51">
        <v>268</v>
      </c>
      <c r="L45" s="50">
        <v>32.51</v>
      </c>
    </row>
    <row r="46" spans="1:12" ht="14.4">
      <c r="A46" s="21"/>
      <c r="B46" s="14"/>
      <c r="C46" s="11"/>
      <c r="D46" s="8" t="s">
        <v>26</v>
      </c>
      <c r="E46" s="58" t="s">
        <v>62</v>
      </c>
      <c r="F46" s="59">
        <v>100</v>
      </c>
      <c r="G46" s="59">
        <v>0.7</v>
      </c>
      <c r="H46" s="59">
        <v>0.1</v>
      </c>
      <c r="I46" s="59">
        <v>1.9</v>
      </c>
      <c r="J46" s="59">
        <v>11</v>
      </c>
      <c r="K46" s="60">
        <v>148</v>
      </c>
      <c r="L46" s="59">
        <v>30</v>
      </c>
    </row>
    <row r="47" spans="1:12" ht="13.8" customHeight="1">
      <c r="A47" s="21"/>
      <c r="B47" s="14"/>
      <c r="C47" s="11"/>
      <c r="D47" s="6"/>
      <c r="E47" s="34"/>
      <c r="F47" s="49"/>
      <c r="G47" s="49"/>
      <c r="H47" s="49"/>
      <c r="I47" s="49"/>
      <c r="J47" s="49"/>
      <c r="K47" s="52"/>
      <c r="L47" s="49"/>
    </row>
    <row r="48" spans="1:12" ht="15" customHeight="1">
      <c r="A48" s="21"/>
      <c r="B48" s="14"/>
      <c r="C48" s="11"/>
      <c r="D48" s="7" t="s">
        <v>22</v>
      </c>
      <c r="E48" s="34" t="s">
        <v>41</v>
      </c>
      <c r="F48" s="49">
        <v>200</v>
      </c>
      <c r="G48" s="49">
        <v>1.4</v>
      </c>
      <c r="H48" s="49">
        <v>1.2</v>
      </c>
      <c r="I48" s="49">
        <v>11.4</v>
      </c>
      <c r="J48" s="49">
        <v>63</v>
      </c>
      <c r="K48" s="52">
        <v>464</v>
      </c>
      <c r="L48" s="49">
        <v>13.88</v>
      </c>
    </row>
    <row r="49" spans="1:12" ht="13.8" customHeight="1">
      <c r="A49" s="21"/>
      <c r="B49" s="14"/>
      <c r="C49" s="11"/>
      <c r="D49" s="7" t="s">
        <v>23</v>
      </c>
      <c r="E49" s="34" t="s">
        <v>42</v>
      </c>
      <c r="F49" s="49">
        <v>40</v>
      </c>
      <c r="G49" s="49">
        <v>3.04</v>
      </c>
      <c r="H49" s="49">
        <v>0.32</v>
      </c>
      <c r="I49" s="49">
        <v>19.68</v>
      </c>
      <c r="J49" s="49">
        <v>93.6</v>
      </c>
      <c r="K49" s="52">
        <v>573</v>
      </c>
      <c r="L49" s="49">
        <v>3.6</v>
      </c>
    </row>
    <row r="50" spans="1:12" ht="13.8" customHeight="1">
      <c r="A50" s="21"/>
      <c r="B50" s="14"/>
      <c r="C50" s="11"/>
      <c r="D50" s="7"/>
      <c r="E50" s="34" t="s">
        <v>63</v>
      </c>
      <c r="F50" s="49">
        <v>20</v>
      </c>
      <c r="G50" s="49">
        <v>1.18</v>
      </c>
      <c r="H50" s="49">
        <v>0.94</v>
      </c>
      <c r="I50" s="49">
        <v>15</v>
      </c>
      <c r="J50" s="49">
        <v>73.2</v>
      </c>
      <c r="K50" s="52">
        <v>581</v>
      </c>
      <c r="L50" s="49">
        <v>5.8</v>
      </c>
    </row>
    <row r="51" spans="1:12" ht="14.4">
      <c r="A51" s="21"/>
      <c r="B51" s="14"/>
      <c r="C51" s="11"/>
      <c r="D51" s="6"/>
      <c r="E51" s="34"/>
      <c r="F51" s="49"/>
      <c r="G51" s="49"/>
      <c r="H51" s="49"/>
      <c r="I51" s="49"/>
      <c r="J51" s="49"/>
      <c r="K51" s="52"/>
      <c r="L51" s="49"/>
    </row>
    <row r="52" spans="1:12" ht="14.4">
      <c r="A52" s="21"/>
      <c r="B52" s="14"/>
      <c r="C52" s="11"/>
      <c r="D52" s="6"/>
      <c r="E52" s="34"/>
      <c r="F52" s="49"/>
      <c r="G52" s="49"/>
      <c r="H52" s="49"/>
      <c r="I52" s="49"/>
      <c r="J52" s="49"/>
      <c r="K52" s="52"/>
      <c r="L52" s="49"/>
    </row>
    <row r="53" spans="1:12" ht="14.4">
      <c r="A53" s="22"/>
      <c r="B53" s="16"/>
      <c r="C53" s="8"/>
      <c r="D53" s="17" t="s">
        <v>33</v>
      </c>
      <c r="E53" s="9"/>
      <c r="F53" s="53">
        <f>SUM(F45:F52)</f>
        <v>460</v>
      </c>
      <c r="G53" s="53">
        <f t="shared" ref="G53" si="13">SUM(G45:G52)</f>
        <v>14.939999999999998</v>
      </c>
      <c r="H53" s="53">
        <f t="shared" ref="H53" si="14">SUM(H45:H52)</f>
        <v>15.639999999999999</v>
      </c>
      <c r="I53" s="53">
        <f t="shared" ref="I53" si="15">SUM(I45:I52)</f>
        <v>50.129999999999995</v>
      </c>
      <c r="J53" s="53">
        <f t="shared" ref="J53:L53" si="16">SUM(J45:J52)</f>
        <v>400.8</v>
      </c>
      <c r="K53" s="54"/>
      <c r="L53" s="53">
        <f t="shared" si="16"/>
        <v>85.789999999999992</v>
      </c>
    </row>
    <row r="54" spans="1:12" ht="14.4">
      <c r="A54" s="23">
        <f>A45</f>
        <v>1</v>
      </c>
      <c r="B54" s="12">
        <f>B45</f>
        <v>3</v>
      </c>
      <c r="C54" s="10" t="s">
        <v>25</v>
      </c>
      <c r="D54" s="7" t="s">
        <v>26</v>
      </c>
      <c r="E54" s="34" t="s">
        <v>64</v>
      </c>
      <c r="F54" s="49">
        <v>100</v>
      </c>
      <c r="G54" s="49">
        <v>0.8</v>
      </c>
      <c r="H54" s="49">
        <v>6</v>
      </c>
      <c r="I54" s="49">
        <v>2.6</v>
      </c>
      <c r="J54" s="49">
        <v>68</v>
      </c>
      <c r="K54" s="52">
        <v>15</v>
      </c>
      <c r="L54" s="49">
        <v>30</v>
      </c>
    </row>
    <row r="55" spans="1:12" ht="14.4">
      <c r="A55" s="21"/>
      <c r="B55" s="14"/>
      <c r="C55" s="11"/>
      <c r="D55" s="7"/>
      <c r="E55" s="34" t="s">
        <v>65</v>
      </c>
      <c r="F55" s="49">
        <v>6</v>
      </c>
      <c r="G55" s="49">
        <v>0</v>
      </c>
      <c r="H55" s="49">
        <v>3</v>
      </c>
      <c r="I55" s="49">
        <v>0.24</v>
      </c>
      <c r="J55" s="49">
        <v>27.93</v>
      </c>
      <c r="K55" s="52">
        <v>432</v>
      </c>
      <c r="L55" s="49">
        <v>15.8</v>
      </c>
    </row>
    <row r="56" spans="1:12" ht="14.4">
      <c r="A56" s="21"/>
      <c r="B56" s="14"/>
      <c r="C56" s="11"/>
      <c r="D56" s="7"/>
      <c r="E56" s="34" t="s">
        <v>66</v>
      </c>
      <c r="F56" s="49">
        <v>10</v>
      </c>
      <c r="G56" s="49">
        <v>0.24</v>
      </c>
      <c r="H56" s="49">
        <v>1.5</v>
      </c>
      <c r="I56" s="49">
        <v>0.32</v>
      </c>
      <c r="J56" s="49">
        <v>15.75</v>
      </c>
      <c r="K56" s="52">
        <v>433</v>
      </c>
      <c r="L56" s="49">
        <v>2.2999999999999998</v>
      </c>
    </row>
    <row r="57" spans="1:12" ht="14.4">
      <c r="A57" s="21"/>
      <c r="B57" s="14"/>
      <c r="C57" s="11"/>
      <c r="D57" s="7" t="s">
        <v>27</v>
      </c>
      <c r="E57" s="34" t="s">
        <v>67</v>
      </c>
      <c r="F57" s="49">
        <v>250</v>
      </c>
      <c r="G57" s="49">
        <v>5.8</v>
      </c>
      <c r="H57" s="49">
        <v>5.95</v>
      </c>
      <c r="I57" s="49">
        <v>17.149999999999999</v>
      </c>
      <c r="J57" s="49">
        <v>145.25</v>
      </c>
      <c r="K57" s="52">
        <v>131</v>
      </c>
      <c r="L57" s="49">
        <v>9.65</v>
      </c>
    </row>
    <row r="58" spans="1:12" ht="14.4">
      <c r="A58" s="21"/>
      <c r="B58" s="14"/>
      <c r="C58" s="11"/>
      <c r="D58" s="7"/>
      <c r="E58" s="34" t="s">
        <v>68</v>
      </c>
      <c r="F58" s="49">
        <v>30</v>
      </c>
      <c r="G58" s="49">
        <v>2.2400000000000002</v>
      </c>
      <c r="H58" s="49">
        <v>0.23</v>
      </c>
      <c r="I58" s="49">
        <v>13.73</v>
      </c>
      <c r="J58" s="49">
        <v>65.97</v>
      </c>
      <c r="K58" s="52">
        <v>143</v>
      </c>
      <c r="L58" s="49">
        <v>1.1000000000000001</v>
      </c>
    </row>
    <row r="59" spans="1:12" ht="14.4">
      <c r="A59" s="21"/>
      <c r="B59" s="14"/>
      <c r="C59" s="11"/>
      <c r="D59" s="7" t="s">
        <v>28</v>
      </c>
      <c r="E59" s="34" t="s">
        <v>69</v>
      </c>
      <c r="F59" s="49">
        <v>120</v>
      </c>
      <c r="G59" s="49">
        <v>11.74</v>
      </c>
      <c r="H59" s="49">
        <v>1.97</v>
      </c>
      <c r="I59" s="49">
        <v>5.74</v>
      </c>
      <c r="J59" s="49">
        <v>88.29</v>
      </c>
      <c r="K59" s="52">
        <v>299</v>
      </c>
      <c r="L59" s="49">
        <v>52.25</v>
      </c>
    </row>
    <row r="60" spans="1:12" ht="14.4">
      <c r="A60" s="21"/>
      <c r="B60" s="14"/>
      <c r="C60" s="11"/>
      <c r="D60" s="7" t="s">
        <v>29</v>
      </c>
      <c r="E60" s="34" t="s">
        <v>70</v>
      </c>
      <c r="F60" s="49">
        <v>150</v>
      </c>
      <c r="G60" s="49">
        <v>5.55</v>
      </c>
      <c r="H60" s="49">
        <v>4.95</v>
      </c>
      <c r="I60" s="49">
        <v>29.55</v>
      </c>
      <c r="J60" s="49">
        <v>184.5</v>
      </c>
      <c r="K60" s="52">
        <v>256</v>
      </c>
      <c r="L60" s="49">
        <v>8.81</v>
      </c>
    </row>
    <row r="61" spans="1:12" ht="14.4">
      <c r="A61" s="21"/>
      <c r="B61" s="14"/>
      <c r="C61" s="11"/>
      <c r="D61" s="7" t="s">
        <v>30</v>
      </c>
      <c r="E61" s="34" t="s">
        <v>71</v>
      </c>
      <c r="F61" s="49">
        <v>200</v>
      </c>
      <c r="G61" s="49">
        <v>0.1</v>
      </c>
      <c r="H61" s="49">
        <v>0.1</v>
      </c>
      <c r="I61" s="49">
        <v>11.1</v>
      </c>
      <c r="J61" s="49">
        <v>46</v>
      </c>
      <c r="K61" s="52">
        <v>486</v>
      </c>
      <c r="L61" s="49">
        <v>5.72</v>
      </c>
    </row>
    <row r="62" spans="1:12" ht="14.4">
      <c r="A62" s="21"/>
      <c r="B62" s="14"/>
      <c r="C62" s="11"/>
      <c r="D62" s="7" t="s">
        <v>31</v>
      </c>
      <c r="E62" s="34" t="s">
        <v>42</v>
      </c>
      <c r="F62" s="49">
        <v>40</v>
      </c>
      <c r="G62" s="49">
        <v>3.04</v>
      </c>
      <c r="H62" s="49">
        <v>0.32</v>
      </c>
      <c r="I62" s="49">
        <v>19.68</v>
      </c>
      <c r="J62" s="49">
        <v>93.6</v>
      </c>
      <c r="K62" s="52">
        <v>573</v>
      </c>
      <c r="L62" s="49">
        <v>1.8</v>
      </c>
    </row>
    <row r="63" spans="1:12" ht="14.4">
      <c r="A63" s="21"/>
      <c r="B63" s="14"/>
      <c r="C63" s="11"/>
      <c r="D63" s="7" t="s">
        <v>32</v>
      </c>
      <c r="E63" s="34" t="s">
        <v>48</v>
      </c>
      <c r="F63" s="49">
        <v>30</v>
      </c>
      <c r="G63" s="49">
        <v>2.4</v>
      </c>
      <c r="H63" s="49">
        <v>0.45</v>
      </c>
      <c r="I63" s="49">
        <v>12.03</v>
      </c>
      <c r="J63" s="49">
        <v>61.8</v>
      </c>
      <c r="K63" s="52">
        <v>574</v>
      </c>
      <c r="L63" s="49">
        <v>1.8</v>
      </c>
    </row>
    <row r="64" spans="1:12" ht="14.4">
      <c r="A64" s="21"/>
      <c r="B64" s="14"/>
      <c r="C64" s="11"/>
      <c r="D64" s="6"/>
      <c r="E64" s="34"/>
      <c r="F64" s="49"/>
      <c r="G64" s="49"/>
      <c r="H64" s="49"/>
      <c r="I64" s="49"/>
      <c r="J64" s="49"/>
      <c r="K64" s="52"/>
      <c r="L64" s="49"/>
    </row>
    <row r="65" spans="1:12" ht="14.4">
      <c r="A65" s="21"/>
      <c r="B65" s="14"/>
      <c r="C65" s="11"/>
      <c r="D65" s="6"/>
      <c r="E65" s="34"/>
      <c r="F65" s="49"/>
      <c r="G65" s="49"/>
      <c r="H65" s="49"/>
      <c r="I65" s="49"/>
      <c r="J65" s="49"/>
      <c r="K65" s="52"/>
      <c r="L65" s="49"/>
    </row>
    <row r="66" spans="1:12" ht="14.4">
      <c r="A66" s="22"/>
      <c r="B66" s="16"/>
      <c r="C66" s="8"/>
      <c r="D66" s="17" t="s">
        <v>33</v>
      </c>
      <c r="E66" s="9"/>
      <c r="F66" s="53">
        <f>SUM(F54:F65)</f>
        <v>936</v>
      </c>
      <c r="G66" s="53">
        <f t="shared" ref="G66" si="17">SUM(G54:G65)</f>
        <v>31.91</v>
      </c>
      <c r="H66" s="53">
        <f t="shared" ref="H66" si="18">SUM(H54:H65)</f>
        <v>24.47</v>
      </c>
      <c r="I66" s="53">
        <f t="shared" ref="I66" si="19">SUM(I54:I65)</f>
        <v>112.13999999999999</v>
      </c>
      <c r="J66" s="53">
        <f t="shared" ref="J66:L66" si="20">SUM(J54:J65)</f>
        <v>797.09</v>
      </c>
      <c r="K66" s="54"/>
      <c r="L66" s="53">
        <f t="shared" si="20"/>
        <v>129.22999999999999</v>
      </c>
    </row>
    <row r="67" spans="1:12" ht="15.75" customHeight="1" thickBot="1">
      <c r="A67" s="26">
        <f>A45</f>
        <v>1</v>
      </c>
      <c r="B67" s="27">
        <f>B45</f>
        <v>3</v>
      </c>
      <c r="C67" s="65" t="s">
        <v>4</v>
      </c>
      <c r="D67" s="66"/>
      <c r="E67" s="28"/>
      <c r="F67" s="55">
        <f>F53+F66</f>
        <v>1396</v>
      </c>
      <c r="G67" s="55">
        <f>G53+G66</f>
        <v>46.849999999999994</v>
      </c>
      <c r="H67" s="55">
        <f>H53+H66</f>
        <v>40.11</v>
      </c>
      <c r="I67" s="55">
        <f>I53+I66</f>
        <v>162.26999999999998</v>
      </c>
      <c r="J67" s="55">
        <f>J53+J66</f>
        <v>1197.8900000000001</v>
      </c>
      <c r="K67" s="55"/>
      <c r="L67" s="55">
        <f>L53+L66</f>
        <v>215.01999999999998</v>
      </c>
    </row>
    <row r="68" spans="1:12" ht="14.4">
      <c r="A68" s="18">
        <v>1</v>
      </c>
      <c r="B68" s="19">
        <v>4</v>
      </c>
      <c r="C68" s="20" t="s">
        <v>20</v>
      </c>
      <c r="D68" s="5" t="s">
        <v>21</v>
      </c>
      <c r="E68" s="33" t="s">
        <v>72</v>
      </c>
      <c r="F68" s="50">
        <v>150</v>
      </c>
      <c r="G68" s="50">
        <v>10.1</v>
      </c>
      <c r="H68" s="50">
        <v>4.5999999999999996</v>
      </c>
      <c r="I68" s="50">
        <v>39.4</v>
      </c>
      <c r="J68" s="50">
        <v>239</v>
      </c>
      <c r="K68" s="51">
        <v>282</v>
      </c>
      <c r="L68" s="50">
        <v>55.75</v>
      </c>
    </row>
    <row r="69" spans="1:12" ht="13.8" customHeight="1">
      <c r="A69" s="21"/>
      <c r="B69" s="14"/>
      <c r="C69" s="11"/>
      <c r="D69" s="6"/>
      <c r="E69" s="34"/>
      <c r="F69" s="49"/>
      <c r="G69" s="49"/>
      <c r="H69" s="49"/>
      <c r="I69" s="49"/>
      <c r="J69" s="49"/>
      <c r="K69" s="52"/>
      <c r="L69" s="49"/>
    </row>
    <row r="70" spans="1:12" ht="13.8" customHeight="1">
      <c r="A70" s="21"/>
      <c r="B70" s="14"/>
      <c r="C70" s="11"/>
      <c r="D70" s="7" t="s">
        <v>22</v>
      </c>
      <c r="E70" s="34" t="s">
        <v>75</v>
      </c>
      <c r="F70" s="49">
        <v>200</v>
      </c>
      <c r="G70" s="49">
        <v>0.2</v>
      </c>
      <c r="H70" s="49">
        <v>0.1</v>
      </c>
      <c r="I70" s="49">
        <v>9.3000000000000007</v>
      </c>
      <c r="J70" s="49">
        <v>38</v>
      </c>
      <c r="K70" s="52">
        <v>457</v>
      </c>
      <c r="L70" s="49">
        <v>3.33</v>
      </c>
    </row>
    <row r="71" spans="1:12" ht="13.8" customHeight="1">
      <c r="A71" s="21"/>
      <c r="B71" s="14"/>
      <c r="C71" s="11"/>
      <c r="D71" s="7"/>
      <c r="E71" s="34" t="s">
        <v>73</v>
      </c>
      <c r="F71" s="49">
        <v>40</v>
      </c>
      <c r="G71" s="49">
        <v>3</v>
      </c>
      <c r="H71" s="49">
        <v>3.92</v>
      </c>
      <c r="I71" s="49">
        <v>29.76</v>
      </c>
      <c r="J71" s="49">
        <v>166</v>
      </c>
      <c r="K71" s="52">
        <v>582</v>
      </c>
      <c r="L71" s="49">
        <v>7.96</v>
      </c>
    </row>
    <row r="72" spans="1:12" ht="14.4">
      <c r="A72" s="21"/>
      <c r="B72" s="14"/>
      <c r="C72" s="11"/>
      <c r="D72" s="7"/>
      <c r="E72" s="34" t="s">
        <v>74</v>
      </c>
      <c r="F72" s="49">
        <v>40</v>
      </c>
      <c r="G72" s="49">
        <v>0.2</v>
      </c>
      <c r="H72" s="49">
        <v>0.01</v>
      </c>
      <c r="I72" s="49">
        <v>6.92</v>
      </c>
      <c r="J72" s="49">
        <v>28.6</v>
      </c>
      <c r="K72" s="52">
        <v>437</v>
      </c>
      <c r="L72" s="49">
        <v>2.36</v>
      </c>
    </row>
    <row r="73" spans="1:12" ht="14.4">
      <c r="A73" s="21"/>
      <c r="B73" s="14"/>
      <c r="C73" s="11"/>
      <c r="D73" s="7" t="s">
        <v>23</v>
      </c>
      <c r="E73" s="34" t="s">
        <v>42</v>
      </c>
      <c r="F73" s="49">
        <v>30</v>
      </c>
      <c r="G73" s="49">
        <v>2.2799999999999998</v>
      </c>
      <c r="H73" s="49">
        <v>0.24</v>
      </c>
      <c r="I73" s="49">
        <v>14.76</v>
      </c>
      <c r="J73" s="49">
        <v>70.2</v>
      </c>
      <c r="K73" s="52">
        <v>573</v>
      </c>
      <c r="L73" s="49">
        <v>1.8</v>
      </c>
    </row>
    <row r="74" spans="1:12" ht="14.4">
      <c r="A74" s="21"/>
      <c r="B74" s="14"/>
      <c r="C74" s="11"/>
      <c r="D74" s="7" t="s">
        <v>24</v>
      </c>
      <c r="E74" s="34" t="s">
        <v>76</v>
      </c>
      <c r="F74" s="49">
        <v>110</v>
      </c>
      <c r="G74" s="49">
        <v>0.44</v>
      </c>
      <c r="H74" s="49">
        <v>0.44</v>
      </c>
      <c r="I74" s="49">
        <v>10.78</v>
      </c>
      <c r="J74" s="49">
        <v>48.84</v>
      </c>
      <c r="K74" s="52" t="s">
        <v>77</v>
      </c>
      <c r="L74" s="49">
        <v>9.3000000000000007</v>
      </c>
    </row>
    <row r="75" spans="1:12" ht="14.4">
      <c r="A75" s="21"/>
      <c r="B75" s="14"/>
      <c r="C75" s="11"/>
      <c r="D75" s="6"/>
      <c r="E75" s="34"/>
      <c r="F75" s="49"/>
      <c r="G75" s="49"/>
      <c r="H75" s="49"/>
      <c r="I75" s="49"/>
      <c r="J75" s="49"/>
      <c r="K75" s="52"/>
      <c r="L75" s="49"/>
    </row>
    <row r="76" spans="1:12" ht="14.4">
      <c r="A76" s="21"/>
      <c r="B76" s="14"/>
      <c r="C76" s="11"/>
      <c r="D76" s="6"/>
      <c r="E76" s="34"/>
      <c r="F76" s="49"/>
      <c r="G76" s="49"/>
      <c r="H76" s="49"/>
      <c r="I76" s="49"/>
      <c r="J76" s="49"/>
      <c r="K76" s="52"/>
      <c r="L76" s="49"/>
    </row>
    <row r="77" spans="1:12" ht="14.4">
      <c r="A77" s="22"/>
      <c r="B77" s="16"/>
      <c r="C77" s="8"/>
      <c r="D77" s="17" t="s">
        <v>33</v>
      </c>
      <c r="E77" s="9"/>
      <c r="F77" s="53">
        <f>SUM(F68:F76)</f>
        <v>570</v>
      </c>
      <c r="G77" s="53">
        <f t="shared" ref="G77" si="21">SUM(G68:G76)</f>
        <v>16.22</v>
      </c>
      <c r="H77" s="53">
        <f t="shared" ref="H77" si="22">SUM(H68:H76)</f>
        <v>9.3099999999999987</v>
      </c>
      <c r="I77" s="53">
        <f t="shared" ref="I77" si="23">SUM(I68:I76)</f>
        <v>110.92000000000002</v>
      </c>
      <c r="J77" s="53">
        <f t="shared" ref="J77:L77" si="24">SUM(J68:J76)</f>
        <v>590.6400000000001</v>
      </c>
      <c r="K77" s="54"/>
      <c r="L77" s="53">
        <f t="shared" si="24"/>
        <v>80.499999999999986</v>
      </c>
    </row>
    <row r="78" spans="1:12" ht="14.4">
      <c r="A78" s="23">
        <f>A68</f>
        <v>1</v>
      </c>
      <c r="B78" s="12">
        <f>B68</f>
        <v>4</v>
      </c>
      <c r="C78" s="10" t="s">
        <v>25</v>
      </c>
      <c r="D78" s="7" t="s">
        <v>26</v>
      </c>
      <c r="E78" s="34" t="s">
        <v>81</v>
      </c>
      <c r="F78" s="49">
        <v>100</v>
      </c>
      <c r="G78" s="49">
        <v>6.4</v>
      </c>
      <c r="H78" s="49">
        <v>8.5</v>
      </c>
      <c r="I78" s="49">
        <v>7.4</v>
      </c>
      <c r="J78" s="49">
        <v>132</v>
      </c>
      <c r="K78" s="52">
        <v>45</v>
      </c>
      <c r="L78" s="49">
        <v>20.63</v>
      </c>
    </row>
    <row r="79" spans="1:12" ht="14.4">
      <c r="A79" s="21"/>
      <c r="B79" s="14"/>
      <c r="C79" s="11"/>
      <c r="D79" s="7"/>
      <c r="E79" s="34" t="s">
        <v>65</v>
      </c>
      <c r="F79" s="49">
        <v>6</v>
      </c>
      <c r="G79" s="49">
        <v>0</v>
      </c>
      <c r="H79" s="49">
        <v>3</v>
      </c>
      <c r="I79" s="49">
        <v>0.24</v>
      </c>
      <c r="J79" s="49">
        <v>27.93</v>
      </c>
      <c r="K79" s="52">
        <v>432</v>
      </c>
      <c r="L79" s="49">
        <v>7.8</v>
      </c>
    </row>
    <row r="80" spans="1:12" ht="14.4">
      <c r="A80" s="21"/>
      <c r="B80" s="14"/>
      <c r="C80" s="11"/>
      <c r="D80" s="7" t="s">
        <v>27</v>
      </c>
      <c r="E80" s="34" t="s">
        <v>78</v>
      </c>
      <c r="F80" s="49">
        <v>250</v>
      </c>
      <c r="G80" s="49">
        <v>1.85</v>
      </c>
      <c r="H80" s="49">
        <v>4.43</v>
      </c>
      <c r="I80" s="49">
        <v>6.95</v>
      </c>
      <c r="J80" s="49">
        <v>75</v>
      </c>
      <c r="K80" s="52">
        <v>95</v>
      </c>
      <c r="L80" s="49">
        <v>22.02</v>
      </c>
    </row>
    <row r="81" spans="1:12" ht="14.4">
      <c r="A81" s="21"/>
      <c r="B81" s="14"/>
      <c r="C81" s="11"/>
      <c r="D81" s="7" t="s">
        <v>28</v>
      </c>
      <c r="E81" s="34" t="s">
        <v>79</v>
      </c>
      <c r="F81" s="49">
        <v>110</v>
      </c>
      <c r="G81" s="49">
        <v>10.45</v>
      </c>
      <c r="H81" s="49">
        <v>12.18</v>
      </c>
      <c r="I81" s="49">
        <v>2.44</v>
      </c>
      <c r="J81" s="49">
        <v>136.71</v>
      </c>
      <c r="K81" s="52">
        <v>367</v>
      </c>
      <c r="L81" s="49">
        <v>60.42</v>
      </c>
    </row>
    <row r="82" spans="1:12" ht="14.4">
      <c r="A82" s="21"/>
      <c r="B82" s="14"/>
      <c r="C82" s="11"/>
      <c r="D82" s="7" t="s">
        <v>29</v>
      </c>
      <c r="E82" s="34" t="s">
        <v>80</v>
      </c>
      <c r="F82" s="49">
        <v>150</v>
      </c>
      <c r="G82" s="49">
        <v>2</v>
      </c>
      <c r="H82" s="49">
        <v>6.93</v>
      </c>
      <c r="I82" s="49">
        <v>38.64</v>
      </c>
      <c r="J82" s="49">
        <v>224.91</v>
      </c>
      <c r="K82" s="52" t="s">
        <v>82</v>
      </c>
      <c r="L82" s="49">
        <v>12.69</v>
      </c>
    </row>
    <row r="83" spans="1:12" ht="14.4">
      <c r="A83" s="21"/>
      <c r="B83" s="14"/>
      <c r="C83" s="11"/>
      <c r="D83" s="7" t="s">
        <v>30</v>
      </c>
      <c r="E83" s="34" t="s">
        <v>51</v>
      </c>
      <c r="F83" s="49">
        <v>180</v>
      </c>
      <c r="G83" s="49">
        <v>1.44</v>
      </c>
      <c r="H83" s="49">
        <v>1.17</v>
      </c>
      <c r="I83" s="49">
        <v>10.35</v>
      </c>
      <c r="J83" s="49">
        <v>57.6</v>
      </c>
      <c r="K83" s="52">
        <v>460</v>
      </c>
      <c r="L83" s="49">
        <v>6.26</v>
      </c>
    </row>
    <row r="84" spans="1:12" ht="14.4">
      <c r="A84" s="21"/>
      <c r="B84" s="14"/>
      <c r="C84" s="11"/>
      <c r="D84" s="7" t="s">
        <v>31</v>
      </c>
      <c r="E84" s="34" t="s">
        <v>42</v>
      </c>
      <c r="F84" s="49">
        <v>40</v>
      </c>
      <c r="G84" s="49">
        <v>3.04</v>
      </c>
      <c r="H84" s="49">
        <v>0.32</v>
      </c>
      <c r="I84" s="49">
        <v>19.68</v>
      </c>
      <c r="J84" s="49">
        <v>93.6</v>
      </c>
      <c r="K84" s="52">
        <v>573</v>
      </c>
      <c r="L84" s="49">
        <v>1.8</v>
      </c>
    </row>
    <row r="85" spans="1:12" ht="14.4">
      <c r="A85" s="21"/>
      <c r="B85" s="14"/>
      <c r="C85" s="11"/>
      <c r="D85" s="7" t="s">
        <v>32</v>
      </c>
      <c r="E85" s="34" t="s">
        <v>48</v>
      </c>
      <c r="F85" s="49">
        <v>30</v>
      </c>
      <c r="G85" s="49">
        <v>2.4</v>
      </c>
      <c r="H85" s="49">
        <v>0.45</v>
      </c>
      <c r="I85" s="49">
        <v>12.03</v>
      </c>
      <c r="J85" s="49">
        <v>61.8</v>
      </c>
      <c r="K85" s="52">
        <v>574</v>
      </c>
      <c r="L85" s="49">
        <v>1.8</v>
      </c>
    </row>
    <row r="86" spans="1:12" ht="14.4">
      <c r="A86" s="21"/>
      <c r="B86" s="14"/>
      <c r="C86" s="11"/>
      <c r="D86" s="6"/>
      <c r="E86" s="34"/>
      <c r="F86" s="49"/>
      <c r="G86" s="49"/>
      <c r="H86" s="49"/>
      <c r="I86" s="49"/>
      <c r="J86" s="49"/>
      <c r="K86" s="52"/>
      <c r="L86" s="49"/>
    </row>
    <row r="87" spans="1:12" ht="14.4">
      <c r="A87" s="21"/>
      <c r="B87" s="14"/>
      <c r="C87" s="11"/>
      <c r="D87" s="6"/>
      <c r="E87" s="34"/>
      <c r="F87" s="49"/>
      <c r="G87" s="49"/>
      <c r="H87" s="49"/>
      <c r="I87" s="49"/>
      <c r="J87" s="49"/>
      <c r="K87" s="52"/>
      <c r="L87" s="49"/>
    </row>
    <row r="88" spans="1:12" ht="14.4">
      <c r="A88" s="22"/>
      <c r="B88" s="16"/>
      <c r="C88" s="8"/>
      <c r="D88" s="17" t="s">
        <v>33</v>
      </c>
      <c r="E88" s="9"/>
      <c r="F88" s="53">
        <f>SUM(F78:F87)</f>
        <v>866</v>
      </c>
      <c r="G88" s="53">
        <f t="shared" ref="G88" si="25">SUM(G78:G87)</f>
        <v>27.58</v>
      </c>
      <c r="H88" s="53">
        <f t="shared" ref="H88" si="26">SUM(H78:H87)</f>
        <v>36.980000000000004</v>
      </c>
      <c r="I88" s="53">
        <f t="shared" ref="I88" si="27">SUM(I78:I87)</f>
        <v>97.72999999999999</v>
      </c>
      <c r="J88" s="53">
        <f t="shared" ref="J88:L88" si="28">SUM(J78:J87)</f>
        <v>809.55</v>
      </c>
      <c r="K88" s="54"/>
      <c r="L88" s="53">
        <f t="shared" si="28"/>
        <v>133.42000000000002</v>
      </c>
    </row>
    <row r="89" spans="1:12" ht="15.75" customHeight="1" thickBot="1">
      <c r="A89" s="26">
        <f>A68</f>
        <v>1</v>
      </c>
      <c r="B89" s="27">
        <f>B68</f>
        <v>4</v>
      </c>
      <c r="C89" s="65" t="s">
        <v>4</v>
      </c>
      <c r="D89" s="66"/>
      <c r="E89" s="28"/>
      <c r="F89" s="55">
        <f>F77+F88</f>
        <v>1436</v>
      </c>
      <c r="G89" s="55">
        <f t="shared" ref="G89" si="29">G77+G88</f>
        <v>43.8</v>
      </c>
      <c r="H89" s="55">
        <f t="shared" ref="H89" si="30">H77+H88</f>
        <v>46.290000000000006</v>
      </c>
      <c r="I89" s="55">
        <f t="shared" ref="I89" si="31">I77+I88</f>
        <v>208.65</v>
      </c>
      <c r="J89" s="55">
        <f t="shared" ref="J89:L89" si="32">J77+J88</f>
        <v>1400.19</v>
      </c>
      <c r="K89" s="55"/>
      <c r="L89" s="55">
        <f t="shared" si="32"/>
        <v>213.92000000000002</v>
      </c>
    </row>
    <row r="90" spans="1:12" ht="13.8" customHeight="1">
      <c r="A90" s="18">
        <v>1</v>
      </c>
      <c r="B90" s="19">
        <v>5</v>
      </c>
      <c r="C90" s="20" t="s">
        <v>20</v>
      </c>
      <c r="D90" s="5" t="s">
        <v>21</v>
      </c>
      <c r="E90" s="33" t="s">
        <v>83</v>
      </c>
      <c r="F90" s="50">
        <v>150</v>
      </c>
      <c r="G90" s="50">
        <v>5.44</v>
      </c>
      <c r="H90" s="50">
        <v>3.4</v>
      </c>
      <c r="I90" s="50">
        <v>23.76</v>
      </c>
      <c r="J90" s="50">
        <v>147.44</v>
      </c>
      <c r="K90" s="51" t="s">
        <v>85</v>
      </c>
      <c r="L90" s="50">
        <v>11.8</v>
      </c>
    </row>
    <row r="91" spans="1:12" ht="13.8" customHeight="1">
      <c r="A91" s="21"/>
      <c r="B91" s="14"/>
      <c r="C91" s="11"/>
      <c r="D91" s="6"/>
      <c r="E91" s="34"/>
      <c r="F91" s="49"/>
      <c r="G91" s="49"/>
      <c r="H91" s="49"/>
      <c r="I91" s="49"/>
      <c r="J91" s="49"/>
      <c r="K91" s="52"/>
      <c r="L91" s="49"/>
    </row>
    <row r="92" spans="1:12" ht="13.8" customHeight="1">
      <c r="A92" s="21"/>
      <c r="B92" s="14"/>
      <c r="C92" s="11"/>
      <c r="D92" s="7" t="s">
        <v>22</v>
      </c>
      <c r="E92" s="34" t="s">
        <v>41</v>
      </c>
      <c r="F92" s="49">
        <v>180</v>
      </c>
      <c r="G92" s="49">
        <v>1.26</v>
      </c>
      <c r="H92" s="49">
        <v>1.08</v>
      </c>
      <c r="I92" s="49">
        <v>10.26</v>
      </c>
      <c r="J92" s="49">
        <v>56.7</v>
      </c>
      <c r="K92" s="52">
        <v>464</v>
      </c>
      <c r="L92" s="49">
        <v>13.88</v>
      </c>
    </row>
    <row r="93" spans="1:12" ht="13.8" customHeight="1">
      <c r="A93" s="21"/>
      <c r="B93" s="14"/>
      <c r="C93" s="11"/>
      <c r="D93" s="7" t="s">
        <v>23</v>
      </c>
      <c r="E93" s="34" t="s">
        <v>48</v>
      </c>
      <c r="F93" s="49">
        <v>20</v>
      </c>
      <c r="G93" s="49">
        <v>1.6</v>
      </c>
      <c r="H93" s="49">
        <v>0.3</v>
      </c>
      <c r="I93" s="49">
        <v>8.02</v>
      </c>
      <c r="J93" s="49">
        <v>41.2</v>
      </c>
      <c r="K93" s="52">
        <v>574</v>
      </c>
      <c r="L93" s="49">
        <v>1.8</v>
      </c>
    </row>
    <row r="94" spans="1:12" ht="14.4">
      <c r="A94" s="21"/>
      <c r="B94" s="14"/>
      <c r="C94" s="11"/>
      <c r="D94" s="7" t="s">
        <v>24</v>
      </c>
      <c r="E94" s="34" t="s">
        <v>52</v>
      </c>
      <c r="F94" s="49">
        <v>120</v>
      </c>
      <c r="G94" s="49">
        <v>1.8</v>
      </c>
      <c r="H94" s="49">
        <v>0.6</v>
      </c>
      <c r="I94" s="49">
        <v>25.2</v>
      </c>
      <c r="J94" s="49">
        <v>113.4</v>
      </c>
      <c r="K94" s="52" t="s">
        <v>55</v>
      </c>
      <c r="L94" s="49">
        <v>16.440000000000001</v>
      </c>
    </row>
    <row r="95" spans="1:12" ht="14.4">
      <c r="A95" s="21"/>
      <c r="B95" s="14"/>
      <c r="C95" s="11"/>
      <c r="D95" s="7"/>
      <c r="E95" s="34" t="s">
        <v>84</v>
      </c>
      <c r="F95" s="49">
        <v>40</v>
      </c>
      <c r="G95" s="49">
        <v>6.13</v>
      </c>
      <c r="H95" s="49">
        <v>8</v>
      </c>
      <c r="I95" s="49">
        <v>8.89</v>
      </c>
      <c r="J95" s="49">
        <v>132.44</v>
      </c>
      <c r="K95" s="52">
        <v>63</v>
      </c>
      <c r="L95" s="49">
        <v>11.2</v>
      </c>
    </row>
    <row r="96" spans="1:12" ht="14.4">
      <c r="A96" s="21"/>
      <c r="B96" s="14"/>
      <c r="C96" s="11"/>
      <c r="D96" s="6"/>
      <c r="E96" s="34"/>
      <c r="F96" s="49"/>
      <c r="G96" s="49"/>
      <c r="H96" s="49"/>
      <c r="I96" s="49"/>
      <c r="J96" s="49"/>
      <c r="K96" s="52"/>
      <c r="L96" s="49"/>
    </row>
    <row r="97" spans="1:12" ht="14.4">
      <c r="A97" s="21"/>
      <c r="B97" s="14"/>
      <c r="C97" s="11"/>
      <c r="D97" s="6"/>
      <c r="E97" s="34"/>
      <c r="F97" s="49"/>
      <c r="G97" s="49"/>
      <c r="H97" s="49"/>
      <c r="I97" s="49"/>
      <c r="J97" s="49"/>
      <c r="K97" s="52"/>
      <c r="L97" s="49"/>
    </row>
    <row r="98" spans="1:12" ht="14.4">
      <c r="A98" s="22"/>
      <c r="B98" s="16"/>
      <c r="C98" s="8"/>
      <c r="D98" s="17" t="s">
        <v>33</v>
      </c>
      <c r="E98" s="9"/>
      <c r="F98" s="53">
        <f>SUM(F90:F97)</f>
        <v>510</v>
      </c>
      <c r="G98" s="53">
        <f t="shared" ref="G98" si="33">SUM(G90:G97)</f>
        <v>16.23</v>
      </c>
      <c r="H98" s="53">
        <f t="shared" ref="H98" si="34">SUM(H90:H97)</f>
        <v>13.379999999999999</v>
      </c>
      <c r="I98" s="53">
        <f t="shared" ref="I98" si="35">SUM(I90:I97)</f>
        <v>76.13000000000001</v>
      </c>
      <c r="J98" s="53">
        <f t="shared" ref="J98:L98" si="36">SUM(J90:J97)</f>
        <v>491.18</v>
      </c>
      <c r="K98" s="54"/>
      <c r="L98" s="53">
        <f t="shared" si="36"/>
        <v>55.120000000000005</v>
      </c>
    </row>
    <row r="99" spans="1:12" ht="14.4">
      <c r="A99" s="23">
        <f>A90</f>
        <v>1</v>
      </c>
      <c r="B99" s="12">
        <f>B90</f>
        <v>5</v>
      </c>
      <c r="C99" s="10" t="s">
        <v>25</v>
      </c>
      <c r="D99" s="7" t="s">
        <v>26</v>
      </c>
      <c r="E99" s="34" t="s">
        <v>56</v>
      </c>
      <c r="F99" s="49">
        <v>100</v>
      </c>
      <c r="G99" s="49">
        <v>1.6</v>
      </c>
      <c r="H99" s="49">
        <v>6.2</v>
      </c>
      <c r="I99" s="49">
        <v>6.6</v>
      </c>
      <c r="J99" s="49">
        <v>88</v>
      </c>
      <c r="K99" s="52">
        <v>47</v>
      </c>
      <c r="L99" s="49">
        <v>14.02</v>
      </c>
    </row>
    <row r="100" spans="1:12" ht="14.4">
      <c r="A100" s="21"/>
      <c r="B100" s="14"/>
      <c r="C100" s="11"/>
      <c r="D100" s="7" t="s">
        <v>27</v>
      </c>
      <c r="E100" s="34" t="s">
        <v>86</v>
      </c>
      <c r="F100" s="49">
        <v>250</v>
      </c>
      <c r="G100" s="49">
        <v>1.3</v>
      </c>
      <c r="H100" s="49">
        <v>4.43</v>
      </c>
      <c r="I100" s="49">
        <v>3.45</v>
      </c>
      <c r="J100" s="49">
        <v>59</v>
      </c>
      <c r="K100" s="52">
        <v>103</v>
      </c>
      <c r="L100" s="49">
        <v>21.91</v>
      </c>
    </row>
    <row r="101" spans="1:12" ht="14.4">
      <c r="A101" s="21"/>
      <c r="B101" s="14"/>
      <c r="C101" s="11"/>
      <c r="D101" s="7"/>
      <c r="E101" s="34" t="s">
        <v>87</v>
      </c>
      <c r="F101" s="49">
        <v>40</v>
      </c>
      <c r="G101" s="49">
        <v>1.33</v>
      </c>
      <c r="H101" s="49">
        <v>2.48</v>
      </c>
      <c r="I101" s="49">
        <v>2.5499999999999998</v>
      </c>
      <c r="J101" s="49">
        <v>37.799999999999997</v>
      </c>
      <c r="K101" s="52">
        <v>403</v>
      </c>
      <c r="L101" s="49">
        <v>12</v>
      </c>
    </row>
    <row r="102" spans="1:12" ht="14.4">
      <c r="A102" s="21"/>
      <c r="B102" s="14"/>
      <c r="C102" s="11"/>
      <c r="D102" s="7" t="s">
        <v>28</v>
      </c>
      <c r="E102" s="34" t="s">
        <v>88</v>
      </c>
      <c r="F102" s="49">
        <v>90</v>
      </c>
      <c r="G102" s="49">
        <v>15.3</v>
      </c>
      <c r="H102" s="49">
        <v>4.7699999999999996</v>
      </c>
      <c r="I102" s="49">
        <v>12.6</v>
      </c>
      <c r="J102" s="49">
        <v>155.69999999999999</v>
      </c>
      <c r="K102" s="52">
        <v>357</v>
      </c>
      <c r="L102" s="49">
        <v>48.67</v>
      </c>
    </row>
    <row r="103" spans="1:12" ht="14.4">
      <c r="A103" s="21"/>
      <c r="B103" s="14"/>
      <c r="C103" s="11"/>
      <c r="D103" s="7" t="s">
        <v>29</v>
      </c>
      <c r="E103" s="34" t="s">
        <v>59</v>
      </c>
      <c r="F103" s="49">
        <v>200</v>
      </c>
      <c r="G103" s="49">
        <v>5.4</v>
      </c>
      <c r="H103" s="49">
        <v>8</v>
      </c>
      <c r="I103" s="49">
        <v>11.6</v>
      </c>
      <c r="J103" s="49">
        <v>140</v>
      </c>
      <c r="K103" s="52">
        <v>377</v>
      </c>
      <c r="L103" s="49">
        <v>12.33</v>
      </c>
    </row>
    <row r="104" spans="1:12" ht="14.4">
      <c r="A104" s="21"/>
      <c r="B104" s="14"/>
      <c r="C104" s="11"/>
      <c r="D104" s="7" t="s">
        <v>30</v>
      </c>
      <c r="E104" s="34" t="s">
        <v>71</v>
      </c>
      <c r="F104" s="49">
        <v>200</v>
      </c>
      <c r="G104" s="49">
        <v>0.1</v>
      </c>
      <c r="H104" s="49">
        <v>0.1</v>
      </c>
      <c r="I104" s="49">
        <v>11.1</v>
      </c>
      <c r="J104" s="49">
        <v>46</v>
      </c>
      <c r="K104" s="52">
        <v>486</v>
      </c>
      <c r="L104" s="49">
        <v>5.72</v>
      </c>
    </row>
    <row r="105" spans="1:12" ht="14.4">
      <c r="A105" s="21"/>
      <c r="B105" s="14"/>
      <c r="C105" s="11"/>
      <c r="D105" s="7" t="s">
        <v>31</v>
      </c>
      <c r="E105" s="34" t="s">
        <v>42</v>
      </c>
      <c r="F105" s="49">
        <v>50</v>
      </c>
      <c r="G105" s="49">
        <v>3.8</v>
      </c>
      <c r="H105" s="49">
        <v>0.4</v>
      </c>
      <c r="I105" s="49">
        <v>24.6</v>
      </c>
      <c r="J105" s="49">
        <v>117</v>
      </c>
      <c r="K105" s="52">
        <v>573</v>
      </c>
      <c r="L105" s="49">
        <v>1.8</v>
      </c>
    </row>
    <row r="106" spans="1:12" ht="14.4">
      <c r="A106" s="21"/>
      <c r="B106" s="14"/>
      <c r="C106" s="11"/>
      <c r="D106" s="7" t="s">
        <v>32</v>
      </c>
      <c r="E106" s="34" t="s">
        <v>48</v>
      </c>
      <c r="F106" s="49">
        <v>40</v>
      </c>
      <c r="G106" s="49">
        <v>3.2</v>
      </c>
      <c r="H106" s="49">
        <v>0.6</v>
      </c>
      <c r="I106" s="49">
        <v>16.04</v>
      </c>
      <c r="J106" s="49">
        <v>82.4</v>
      </c>
      <c r="K106" s="52">
        <v>574</v>
      </c>
      <c r="L106" s="49">
        <v>1.8</v>
      </c>
    </row>
    <row r="107" spans="1:12" ht="14.4">
      <c r="A107" s="21"/>
      <c r="B107" s="14"/>
      <c r="C107" s="11"/>
      <c r="D107" s="6"/>
      <c r="E107" s="34"/>
      <c r="F107" s="49"/>
      <c r="G107" s="49"/>
      <c r="H107" s="49"/>
      <c r="I107" s="49"/>
      <c r="J107" s="49"/>
      <c r="K107" s="52"/>
      <c r="L107" s="49"/>
    </row>
    <row r="108" spans="1:12" ht="14.4">
      <c r="A108" s="21"/>
      <c r="B108" s="14"/>
      <c r="C108" s="11"/>
      <c r="D108" s="6"/>
      <c r="E108" s="34"/>
      <c r="F108" s="49"/>
      <c r="G108" s="49"/>
      <c r="H108" s="49"/>
      <c r="I108" s="49"/>
      <c r="J108" s="49"/>
      <c r="K108" s="52"/>
      <c r="L108" s="49"/>
    </row>
    <row r="109" spans="1:12" ht="14.4">
      <c r="A109" s="22"/>
      <c r="B109" s="16"/>
      <c r="C109" s="8"/>
      <c r="D109" s="17" t="s">
        <v>33</v>
      </c>
      <c r="E109" s="9"/>
      <c r="F109" s="53">
        <f>SUM(F99:F108)</f>
        <v>970</v>
      </c>
      <c r="G109" s="53">
        <f t="shared" ref="G109" si="37">SUM(G99:G108)</f>
        <v>32.03</v>
      </c>
      <c r="H109" s="53">
        <f t="shared" ref="H109" si="38">SUM(H99:H108)</f>
        <v>26.98</v>
      </c>
      <c r="I109" s="53">
        <f t="shared" ref="I109" si="39">SUM(I99:I108)</f>
        <v>88.539999999999992</v>
      </c>
      <c r="J109" s="53">
        <f t="shared" ref="J109:L109" si="40">SUM(J99:J108)</f>
        <v>725.9</v>
      </c>
      <c r="K109" s="54"/>
      <c r="L109" s="53">
        <f t="shared" si="40"/>
        <v>118.24999999999999</v>
      </c>
    </row>
    <row r="110" spans="1:12" ht="15.75" customHeight="1" thickBot="1">
      <c r="A110" s="26">
        <f>A90</f>
        <v>1</v>
      </c>
      <c r="B110" s="27">
        <f>B90</f>
        <v>5</v>
      </c>
      <c r="C110" s="65" t="s">
        <v>4</v>
      </c>
      <c r="D110" s="66"/>
      <c r="E110" s="28"/>
      <c r="F110" s="55">
        <f>F98+F109</f>
        <v>1480</v>
      </c>
      <c r="G110" s="55">
        <f t="shared" ref="G110" si="41">G98+G109</f>
        <v>48.260000000000005</v>
      </c>
      <c r="H110" s="55">
        <f t="shared" ref="H110" si="42">H98+H109</f>
        <v>40.36</v>
      </c>
      <c r="I110" s="55">
        <f t="shared" ref="I110" si="43">I98+I109</f>
        <v>164.67000000000002</v>
      </c>
      <c r="J110" s="55">
        <f t="shared" ref="J110:L110" si="44">J98+J109</f>
        <v>1217.08</v>
      </c>
      <c r="K110" s="55"/>
      <c r="L110" s="55">
        <f t="shared" si="44"/>
        <v>173.37</v>
      </c>
    </row>
    <row r="111" spans="1:12" ht="15" thickBot="1">
      <c r="A111" s="18">
        <v>2</v>
      </c>
      <c r="B111" s="19">
        <v>1</v>
      </c>
      <c r="C111" s="20" t="s">
        <v>20</v>
      </c>
      <c r="D111" s="5" t="s">
        <v>21</v>
      </c>
      <c r="E111" s="61" t="s">
        <v>89</v>
      </c>
      <c r="F111" s="62">
        <v>200</v>
      </c>
      <c r="G111" s="63">
        <v>5.76</v>
      </c>
      <c r="H111" s="63">
        <v>6.48</v>
      </c>
      <c r="I111" s="63">
        <v>19.7</v>
      </c>
      <c r="J111" s="63">
        <v>160.19999999999999</v>
      </c>
      <c r="K111" s="64">
        <v>139</v>
      </c>
      <c r="L111" s="63">
        <v>11.87</v>
      </c>
    </row>
    <row r="112" spans="1:12" ht="13.8" customHeight="1">
      <c r="A112" s="21"/>
      <c r="B112" s="14"/>
      <c r="C112" s="11"/>
      <c r="D112" s="6"/>
      <c r="E112" s="50"/>
      <c r="F112" s="49"/>
      <c r="G112" s="49"/>
      <c r="H112" s="49"/>
      <c r="I112" s="49"/>
      <c r="J112" s="49"/>
      <c r="K112" s="52"/>
      <c r="L112" s="49"/>
    </row>
    <row r="113" spans="1:12" ht="13.8" customHeight="1">
      <c r="A113" s="21"/>
      <c r="B113" s="14"/>
      <c r="C113" s="11"/>
      <c r="D113" s="7" t="s">
        <v>22</v>
      </c>
      <c r="E113" s="34" t="s">
        <v>91</v>
      </c>
      <c r="F113" s="49">
        <v>200</v>
      </c>
      <c r="G113" s="49">
        <v>3.3</v>
      </c>
      <c r="H113" s="49">
        <v>2.9</v>
      </c>
      <c r="I113" s="49">
        <v>13.8</v>
      </c>
      <c r="J113" s="49">
        <v>94</v>
      </c>
      <c r="K113" s="52">
        <v>462</v>
      </c>
      <c r="L113" s="49">
        <v>14.88</v>
      </c>
    </row>
    <row r="114" spans="1:12" ht="13.8" customHeight="1">
      <c r="A114" s="21"/>
      <c r="B114" s="14"/>
      <c r="C114" s="11"/>
      <c r="D114" s="7"/>
      <c r="E114" s="34" t="s">
        <v>90</v>
      </c>
      <c r="F114" s="49">
        <v>45</v>
      </c>
      <c r="G114" s="49">
        <v>2.06</v>
      </c>
      <c r="H114" s="49">
        <v>14.14</v>
      </c>
      <c r="I114" s="49">
        <v>12.86</v>
      </c>
      <c r="J114" s="49">
        <v>187.71</v>
      </c>
      <c r="K114" s="52">
        <v>69</v>
      </c>
      <c r="L114" s="49">
        <v>14.8</v>
      </c>
    </row>
    <row r="115" spans="1:12" ht="14.4">
      <c r="A115" s="21"/>
      <c r="B115" s="14"/>
      <c r="C115" s="11"/>
      <c r="D115" s="7" t="s">
        <v>31</v>
      </c>
      <c r="E115" s="34" t="s">
        <v>42</v>
      </c>
      <c r="F115" s="49">
        <v>30</v>
      </c>
      <c r="G115" s="49">
        <v>2.2799999999999998</v>
      </c>
      <c r="H115" s="49">
        <v>0.24</v>
      </c>
      <c r="I115" s="49">
        <v>14.76</v>
      </c>
      <c r="J115" s="49">
        <v>70.2</v>
      </c>
      <c r="K115" s="52">
        <v>573</v>
      </c>
      <c r="L115" s="49">
        <v>1.8</v>
      </c>
    </row>
    <row r="116" spans="1:12" ht="14.4">
      <c r="A116" s="21"/>
      <c r="B116" s="14"/>
      <c r="C116" s="11"/>
      <c r="D116" s="7" t="s">
        <v>32</v>
      </c>
      <c r="E116" s="34" t="s">
        <v>48</v>
      </c>
      <c r="F116" s="49">
        <v>25</v>
      </c>
      <c r="G116" s="49">
        <v>2</v>
      </c>
      <c r="H116" s="49">
        <v>0.38</v>
      </c>
      <c r="I116" s="49">
        <v>10.029999999999999</v>
      </c>
      <c r="J116" s="49">
        <v>51.5</v>
      </c>
      <c r="K116" s="52">
        <v>574</v>
      </c>
      <c r="L116" s="49">
        <v>1.8</v>
      </c>
    </row>
    <row r="117" spans="1:12" ht="14.4">
      <c r="A117" s="21"/>
      <c r="B117" s="14"/>
      <c r="C117" s="11"/>
      <c r="D117" s="7" t="s">
        <v>24</v>
      </c>
      <c r="E117" s="34"/>
      <c r="F117" s="49"/>
      <c r="G117" s="49"/>
      <c r="H117" s="49"/>
      <c r="I117" s="49"/>
      <c r="J117" s="49"/>
      <c r="K117" s="52"/>
      <c r="L117" s="49"/>
    </row>
    <row r="118" spans="1:12" ht="14.4">
      <c r="A118" s="21"/>
      <c r="B118" s="14"/>
      <c r="C118" s="11"/>
      <c r="D118" s="6"/>
      <c r="E118" s="34"/>
      <c r="F118" s="49"/>
      <c r="G118" s="49"/>
      <c r="H118" s="49"/>
      <c r="I118" s="49"/>
      <c r="J118" s="49"/>
      <c r="K118" s="52"/>
      <c r="L118" s="49"/>
    </row>
    <row r="119" spans="1:12" ht="14.4">
      <c r="A119" s="21"/>
      <c r="B119" s="14"/>
      <c r="C119" s="11"/>
      <c r="D119" s="6"/>
      <c r="E119" s="34"/>
      <c r="F119" s="49"/>
      <c r="G119" s="49"/>
      <c r="H119" s="49"/>
      <c r="I119" s="49"/>
      <c r="J119" s="49"/>
      <c r="K119" s="52"/>
      <c r="L119" s="49"/>
    </row>
    <row r="120" spans="1:12" ht="14.4">
      <c r="A120" s="22"/>
      <c r="B120" s="16"/>
      <c r="C120" s="8"/>
      <c r="D120" s="17" t="s">
        <v>33</v>
      </c>
      <c r="E120" s="9"/>
      <c r="F120" s="53">
        <f>SUM(F111:F119)</f>
        <v>500</v>
      </c>
      <c r="G120" s="53">
        <f t="shared" ref="G120:J120" si="45">SUM(G111:G119)</f>
        <v>15.399999999999999</v>
      </c>
      <c r="H120" s="53">
        <f t="shared" si="45"/>
        <v>24.14</v>
      </c>
      <c r="I120" s="53">
        <f t="shared" si="45"/>
        <v>71.149999999999991</v>
      </c>
      <c r="J120" s="53">
        <f t="shared" si="45"/>
        <v>563.61</v>
      </c>
      <c r="K120" s="54"/>
      <c r="L120" s="53">
        <f t="shared" ref="L120" si="46">SUM(L111:L119)</f>
        <v>45.149999999999991</v>
      </c>
    </row>
    <row r="121" spans="1:12" ht="14.4">
      <c r="A121" s="23">
        <f>A111</f>
        <v>2</v>
      </c>
      <c r="B121" s="12">
        <f>B111</f>
        <v>1</v>
      </c>
      <c r="C121" s="10" t="s">
        <v>25</v>
      </c>
      <c r="D121" s="7" t="s">
        <v>26</v>
      </c>
      <c r="E121" s="34" t="s">
        <v>92</v>
      </c>
      <c r="F121" s="49">
        <v>100</v>
      </c>
      <c r="G121" s="49">
        <v>3</v>
      </c>
      <c r="H121" s="49">
        <v>8.4</v>
      </c>
      <c r="I121" s="49">
        <v>7</v>
      </c>
      <c r="J121" s="49">
        <v>116</v>
      </c>
      <c r="K121" s="52">
        <v>32</v>
      </c>
      <c r="L121" s="49">
        <v>11.11</v>
      </c>
    </row>
    <row r="122" spans="1:12" ht="14.4">
      <c r="A122" s="21"/>
      <c r="B122" s="14"/>
      <c r="C122" s="11"/>
      <c r="D122" s="7" t="s">
        <v>27</v>
      </c>
      <c r="E122" s="34" t="s">
        <v>94</v>
      </c>
      <c r="F122" s="49">
        <v>250</v>
      </c>
      <c r="G122" s="49">
        <v>2.5</v>
      </c>
      <c r="H122" s="49">
        <v>3.85</v>
      </c>
      <c r="I122" s="49">
        <v>11.13</v>
      </c>
      <c r="J122" s="49">
        <v>89.25</v>
      </c>
      <c r="K122" s="52">
        <v>128</v>
      </c>
      <c r="L122" s="49">
        <v>19.79</v>
      </c>
    </row>
    <row r="123" spans="1:12" ht="14.4">
      <c r="A123" s="21"/>
      <c r="B123" s="14"/>
      <c r="C123" s="11"/>
      <c r="D123" s="7" t="s">
        <v>28</v>
      </c>
      <c r="E123" s="34" t="s">
        <v>93</v>
      </c>
      <c r="F123" s="49">
        <v>160</v>
      </c>
      <c r="G123" s="49">
        <v>15.04</v>
      </c>
      <c r="H123" s="49">
        <v>11.44</v>
      </c>
      <c r="I123" s="49">
        <v>20.64</v>
      </c>
      <c r="J123" s="49">
        <v>245.6</v>
      </c>
      <c r="K123" s="52">
        <v>328</v>
      </c>
      <c r="L123" s="49">
        <v>59.7</v>
      </c>
    </row>
    <row r="124" spans="1:12" ht="14.4">
      <c r="A124" s="21"/>
      <c r="B124" s="14"/>
      <c r="C124" s="11"/>
      <c r="D124" s="7" t="s">
        <v>29</v>
      </c>
      <c r="E124" s="34"/>
      <c r="F124" s="49"/>
      <c r="G124" s="49"/>
      <c r="H124" s="49"/>
      <c r="I124" s="49"/>
      <c r="J124" s="49"/>
      <c r="K124" s="52"/>
      <c r="L124" s="49"/>
    </row>
    <row r="125" spans="1:12" ht="14.4">
      <c r="A125" s="21"/>
      <c r="B125" s="14"/>
      <c r="C125" s="11"/>
      <c r="D125" s="7" t="s">
        <v>30</v>
      </c>
      <c r="E125" s="34" t="s">
        <v>95</v>
      </c>
      <c r="F125" s="49">
        <v>200</v>
      </c>
      <c r="G125" s="49">
        <v>1</v>
      </c>
      <c r="H125" s="49">
        <v>0.2</v>
      </c>
      <c r="I125" s="49">
        <v>20.2</v>
      </c>
      <c r="J125" s="49">
        <v>86</v>
      </c>
      <c r="K125" s="52">
        <v>501</v>
      </c>
      <c r="L125" s="49">
        <v>17.5</v>
      </c>
    </row>
    <row r="126" spans="1:12" ht="14.4">
      <c r="A126" s="21"/>
      <c r="B126" s="14"/>
      <c r="C126" s="11"/>
      <c r="D126" s="7" t="s">
        <v>31</v>
      </c>
      <c r="E126" s="34" t="s">
        <v>42</v>
      </c>
      <c r="F126" s="49">
        <v>40</v>
      </c>
      <c r="G126" s="49">
        <v>3.04</v>
      </c>
      <c r="H126" s="49">
        <v>0.32</v>
      </c>
      <c r="I126" s="49">
        <v>19.68</v>
      </c>
      <c r="J126" s="49">
        <v>93.6</v>
      </c>
      <c r="K126" s="52">
        <v>573</v>
      </c>
      <c r="L126" s="49">
        <v>1.8</v>
      </c>
    </row>
    <row r="127" spans="1:12" ht="14.4">
      <c r="A127" s="21"/>
      <c r="B127" s="14"/>
      <c r="C127" s="11"/>
      <c r="D127" s="7" t="s">
        <v>32</v>
      </c>
      <c r="E127" s="34" t="s">
        <v>48</v>
      </c>
      <c r="F127" s="49">
        <v>40</v>
      </c>
      <c r="G127" s="49">
        <v>3.2</v>
      </c>
      <c r="H127" s="49">
        <v>0.6</v>
      </c>
      <c r="I127" s="49">
        <v>16.04</v>
      </c>
      <c r="J127" s="49">
        <v>82.4</v>
      </c>
      <c r="K127" s="52">
        <v>574</v>
      </c>
      <c r="L127" s="49">
        <v>1.8</v>
      </c>
    </row>
    <row r="128" spans="1:12" ht="14.4">
      <c r="A128" s="21"/>
      <c r="B128" s="14"/>
      <c r="C128" s="11"/>
      <c r="D128" s="6"/>
      <c r="E128" s="34"/>
      <c r="F128" s="49"/>
      <c r="G128" s="49"/>
      <c r="H128" s="49"/>
      <c r="I128" s="49"/>
      <c r="J128" s="49"/>
      <c r="K128" s="52"/>
      <c r="L128" s="49"/>
    </row>
    <row r="129" spans="1:12" ht="14.4">
      <c r="A129" s="21"/>
      <c r="B129" s="14"/>
      <c r="C129" s="11"/>
      <c r="D129" s="6"/>
      <c r="E129" s="34"/>
      <c r="F129" s="49"/>
      <c r="G129" s="49"/>
      <c r="H129" s="49"/>
      <c r="I129" s="49"/>
      <c r="J129" s="49"/>
      <c r="K129" s="52"/>
      <c r="L129" s="49"/>
    </row>
    <row r="130" spans="1:12" ht="14.4">
      <c r="A130" s="22"/>
      <c r="B130" s="16"/>
      <c r="C130" s="8"/>
      <c r="D130" s="17" t="s">
        <v>33</v>
      </c>
      <c r="E130" s="9"/>
      <c r="F130" s="53">
        <f>SUM(F121:F129)</f>
        <v>790</v>
      </c>
      <c r="G130" s="53">
        <f t="shared" ref="G130:J130" si="47">SUM(G121:G129)</f>
        <v>27.779999999999998</v>
      </c>
      <c r="H130" s="53">
        <f t="shared" si="47"/>
        <v>24.81</v>
      </c>
      <c r="I130" s="53">
        <f t="shared" si="47"/>
        <v>94.69</v>
      </c>
      <c r="J130" s="53">
        <f t="shared" si="47"/>
        <v>712.85</v>
      </c>
      <c r="K130" s="54"/>
      <c r="L130" s="53">
        <f t="shared" ref="L130" si="48">SUM(L121:L129)</f>
        <v>111.69999999999999</v>
      </c>
    </row>
    <row r="131" spans="1:12" ht="15" customHeight="1" thickBot="1">
      <c r="A131" s="26">
        <f>A111</f>
        <v>2</v>
      </c>
      <c r="B131" s="27">
        <f>B111</f>
        <v>1</v>
      </c>
      <c r="C131" s="65" t="s">
        <v>4</v>
      </c>
      <c r="D131" s="66"/>
      <c r="E131" s="28"/>
      <c r="F131" s="55">
        <f>F120+F130</f>
        <v>1290</v>
      </c>
      <c r="G131" s="55">
        <f t="shared" ref="G131" si="49">G120+G130</f>
        <v>43.179999999999993</v>
      </c>
      <c r="H131" s="55">
        <f t="shared" ref="H131" si="50">H120+H130</f>
        <v>48.95</v>
      </c>
      <c r="I131" s="55">
        <f t="shared" ref="I131" si="51">I120+I130</f>
        <v>165.83999999999997</v>
      </c>
      <c r="J131" s="55">
        <f t="shared" ref="J131:L131" si="52">J120+J130</f>
        <v>1276.46</v>
      </c>
      <c r="K131" s="55"/>
      <c r="L131" s="55">
        <f t="shared" si="52"/>
        <v>156.84999999999997</v>
      </c>
    </row>
    <row r="132" spans="1:12" ht="14.4">
      <c r="A132" s="13">
        <v>2</v>
      </c>
      <c r="B132" s="14">
        <v>2</v>
      </c>
      <c r="C132" s="20" t="s">
        <v>20</v>
      </c>
      <c r="D132" s="5" t="s">
        <v>21</v>
      </c>
      <c r="E132" s="33" t="s">
        <v>96</v>
      </c>
      <c r="F132" s="50">
        <v>150</v>
      </c>
      <c r="G132" s="50">
        <v>4.42</v>
      </c>
      <c r="H132" s="50">
        <v>4.0199999999999996</v>
      </c>
      <c r="I132" s="50">
        <v>22.92</v>
      </c>
      <c r="J132" s="50">
        <v>145.57</v>
      </c>
      <c r="K132" s="51" t="s">
        <v>98</v>
      </c>
      <c r="L132" s="50">
        <v>10.58</v>
      </c>
    </row>
    <row r="133" spans="1:12" ht="14.4">
      <c r="A133" s="13"/>
      <c r="B133" s="14"/>
      <c r="C133" s="11"/>
      <c r="D133" s="8" t="s">
        <v>26</v>
      </c>
      <c r="E133" s="58" t="s">
        <v>97</v>
      </c>
      <c r="F133" s="59">
        <v>100</v>
      </c>
      <c r="G133" s="59">
        <v>1</v>
      </c>
      <c r="H133" s="59">
        <v>6.1</v>
      </c>
      <c r="I133" s="59">
        <v>7.5</v>
      </c>
      <c r="J133" s="59">
        <v>89</v>
      </c>
      <c r="K133" s="60">
        <v>22</v>
      </c>
      <c r="L133" s="59">
        <v>12.25</v>
      </c>
    </row>
    <row r="134" spans="1:12" ht="13.8" customHeight="1">
      <c r="A134" s="13"/>
      <c r="B134" s="14"/>
      <c r="C134" s="11"/>
      <c r="D134" s="6"/>
      <c r="E134" s="34"/>
      <c r="F134" s="49"/>
      <c r="G134" s="49"/>
      <c r="H134" s="49"/>
      <c r="I134" s="49"/>
      <c r="J134" s="49"/>
      <c r="K134" s="52"/>
      <c r="L134" s="49"/>
    </row>
    <row r="135" spans="1:12" ht="13.8" customHeight="1">
      <c r="A135" s="13"/>
      <c r="B135" s="14"/>
      <c r="C135" s="11"/>
      <c r="D135" s="7" t="s">
        <v>22</v>
      </c>
      <c r="E135" s="34" t="s">
        <v>51</v>
      </c>
      <c r="F135" s="49">
        <v>180</v>
      </c>
      <c r="G135" s="49">
        <v>1.44</v>
      </c>
      <c r="H135" s="49">
        <v>1.17</v>
      </c>
      <c r="I135" s="49">
        <v>10.35</v>
      </c>
      <c r="J135" s="49">
        <v>57.6</v>
      </c>
      <c r="K135" s="52">
        <v>460</v>
      </c>
      <c r="L135" s="49">
        <v>6.26</v>
      </c>
    </row>
    <row r="136" spans="1:12" ht="14.4">
      <c r="A136" s="13"/>
      <c r="B136" s="14"/>
      <c r="C136" s="11"/>
      <c r="D136" s="7" t="s">
        <v>23</v>
      </c>
      <c r="E136" s="34" t="s">
        <v>42</v>
      </c>
      <c r="F136" s="49">
        <v>30</v>
      </c>
      <c r="G136" s="49">
        <v>2.2799999999999998</v>
      </c>
      <c r="H136" s="49">
        <v>0.24</v>
      </c>
      <c r="I136" s="49">
        <v>14.76</v>
      </c>
      <c r="J136" s="49">
        <v>70.2</v>
      </c>
      <c r="K136" s="52">
        <v>573</v>
      </c>
      <c r="L136" s="49">
        <v>1.8</v>
      </c>
    </row>
    <row r="137" spans="1:12" ht="14.4">
      <c r="A137" s="13"/>
      <c r="B137" s="14"/>
      <c r="C137" s="11"/>
      <c r="D137" s="7"/>
      <c r="E137" s="34" t="s">
        <v>53</v>
      </c>
      <c r="F137" s="49">
        <v>40</v>
      </c>
      <c r="G137" s="49">
        <v>1.42</v>
      </c>
      <c r="H137" s="49">
        <v>3.38</v>
      </c>
      <c r="I137" s="49">
        <v>20.8</v>
      </c>
      <c r="J137" s="49">
        <v>119.11</v>
      </c>
      <c r="K137" s="52">
        <v>72</v>
      </c>
      <c r="L137" s="49">
        <v>11.51</v>
      </c>
    </row>
    <row r="138" spans="1:12" ht="14.4">
      <c r="A138" s="13"/>
      <c r="B138" s="14"/>
      <c r="C138" s="11"/>
      <c r="D138" s="6"/>
      <c r="E138" s="34"/>
      <c r="F138" s="49"/>
      <c r="G138" s="49"/>
      <c r="H138" s="49"/>
      <c r="I138" s="49"/>
      <c r="J138" s="49"/>
      <c r="K138" s="52"/>
      <c r="L138" s="49"/>
    </row>
    <row r="139" spans="1:12" ht="14.4">
      <c r="A139" s="13"/>
      <c r="B139" s="14"/>
      <c r="C139" s="11"/>
      <c r="D139" s="6"/>
      <c r="E139" s="34"/>
      <c r="F139" s="49"/>
      <c r="G139" s="49"/>
      <c r="H139" s="49"/>
      <c r="I139" s="49"/>
      <c r="J139" s="49"/>
      <c r="K139" s="52"/>
      <c r="L139" s="49"/>
    </row>
    <row r="140" spans="1:12" ht="14.4">
      <c r="A140" s="15"/>
      <c r="B140" s="16"/>
      <c r="C140" s="8"/>
      <c r="D140" s="17" t="s">
        <v>33</v>
      </c>
      <c r="E140" s="9"/>
      <c r="F140" s="53">
        <f>SUM(F132:F139)</f>
        <v>500</v>
      </c>
      <c r="G140" s="53">
        <f t="shared" ref="G140:J140" si="53">SUM(G132:G139)</f>
        <v>10.559999999999999</v>
      </c>
      <c r="H140" s="53">
        <f t="shared" si="53"/>
        <v>14.91</v>
      </c>
      <c r="I140" s="53">
        <f t="shared" si="53"/>
        <v>76.33</v>
      </c>
      <c r="J140" s="53">
        <f t="shared" si="53"/>
        <v>481.48</v>
      </c>
      <c r="K140" s="54"/>
      <c r="L140" s="53">
        <f t="shared" ref="L140" si="54">SUM(L132:L139)</f>
        <v>42.4</v>
      </c>
    </row>
    <row r="141" spans="1:12" ht="14.4">
      <c r="A141" s="12">
        <f>A132</f>
        <v>2</v>
      </c>
      <c r="B141" s="12">
        <f>B132</f>
        <v>2</v>
      </c>
      <c r="C141" s="10" t="s">
        <v>25</v>
      </c>
      <c r="D141" s="7" t="s">
        <v>26</v>
      </c>
      <c r="E141" s="34" t="s">
        <v>103</v>
      </c>
      <c r="F141" s="49">
        <v>100</v>
      </c>
      <c r="G141" s="49">
        <v>2.5</v>
      </c>
      <c r="H141" s="49">
        <v>6.3</v>
      </c>
      <c r="I141" s="49">
        <v>8.3000000000000007</v>
      </c>
      <c r="J141" s="49">
        <v>100</v>
      </c>
      <c r="K141" s="52">
        <v>42</v>
      </c>
      <c r="L141" s="49">
        <v>18.87</v>
      </c>
    </row>
    <row r="142" spans="1:12" ht="14.4">
      <c r="A142" s="13"/>
      <c r="B142" s="14"/>
      <c r="C142" s="11"/>
      <c r="D142" s="7" t="s">
        <v>27</v>
      </c>
      <c r="E142" s="34" t="s">
        <v>99</v>
      </c>
      <c r="F142" s="49">
        <v>250</v>
      </c>
      <c r="G142" s="49">
        <v>8.9499999999999993</v>
      </c>
      <c r="H142" s="49">
        <v>9.58</v>
      </c>
      <c r="I142" s="49">
        <v>7.5</v>
      </c>
      <c r="J142" s="49">
        <v>152</v>
      </c>
      <c r="K142" s="52">
        <v>123</v>
      </c>
      <c r="L142" s="49">
        <v>48.54</v>
      </c>
    </row>
    <row r="143" spans="1:12" ht="14.4">
      <c r="A143" s="13"/>
      <c r="B143" s="14"/>
      <c r="C143" s="11"/>
      <c r="D143" s="7" t="s">
        <v>28</v>
      </c>
      <c r="E143" s="34" t="s">
        <v>100</v>
      </c>
      <c r="F143" s="49">
        <v>110</v>
      </c>
      <c r="G143" s="49">
        <v>17.82</v>
      </c>
      <c r="H143" s="49">
        <v>13.2</v>
      </c>
      <c r="I143" s="49">
        <v>0.33</v>
      </c>
      <c r="J143" s="49">
        <v>17.82</v>
      </c>
      <c r="K143" s="52">
        <v>366</v>
      </c>
      <c r="L143" s="49">
        <v>78.489999999999995</v>
      </c>
    </row>
    <row r="144" spans="1:12" ht="14.4">
      <c r="A144" s="13"/>
      <c r="B144" s="14"/>
      <c r="C144" s="11"/>
      <c r="D144" s="7" t="s">
        <v>29</v>
      </c>
      <c r="E144" s="34" t="s">
        <v>101</v>
      </c>
      <c r="F144" s="49">
        <v>120</v>
      </c>
      <c r="G144" s="49">
        <v>2.52</v>
      </c>
      <c r="H144" s="49">
        <v>4.8</v>
      </c>
      <c r="I144" s="49">
        <v>8.76</v>
      </c>
      <c r="J144" s="49">
        <v>88.8</v>
      </c>
      <c r="K144" s="52">
        <v>378</v>
      </c>
      <c r="L144" s="49">
        <v>15.27</v>
      </c>
    </row>
    <row r="145" spans="1:12" ht="14.4">
      <c r="A145" s="13"/>
      <c r="B145" s="14"/>
      <c r="C145" s="11"/>
      <c r="D145" s="7" t="s">
        <v>29</v>
      </c>
      <c r="E145" s="34" t="s">
        <v>102</v>
      </c>
      <c r="F145" s="49">
        <v>80</v>
      </c>
      <c r="G145" s="49">
        <v>1.6</v>
      </c>
      <c r="H145" s="49">
        <v>2.72</v>
      </c>
      <c r="I145" s="49">
        <v>6.08</v>
      </c>
      <c r="J145" s="49">
        <v>55.2</v>
      </c>
      <c r="K145" s="52">
        <v>380</v>
      </c>
      <c r="L145" s="49">
        <v>29.26</v>
      </c>
    </row>
    <row r="146" spans="1:12" ht="14.4">
      <c r="A146" s="13"/>
      <c r="B146" s="14"/>
      <c r="C146" s="11"/>
      <c r="D146" s="7"/>
      <c r="E146" s="34"/>
      <c r="F146" s="49"/>
      <c r="G146" s="49"/>
      <c r="H146" s="49"/>
      <c r="I146" s="49"/>
      <c r="J146" s="49"/>
      <c r="K146" s="52"/>
      <c r="L146" s="49"/>
    </row>
    <row r="147" spans="1:12" ht="14.4">
      <c r="A147" s="13"/>
      <c r="B147" s="14"/>
      <c r="C147" s="11"/>
      <c r="D147" s="7" t="s">
        <v>30</v>
      </c>
      <c r="E147" s="34" t="s">
        <v>104</v>
      </c>
      <c r="F147" s="49">
        <v>200</v>
      </c>
      <c r="G147" s="49">
        <v>0.67</v>
      </c>
      <c r="H147" s="49">
        <v>0.27</v>
      </c>
      <c r="I147" s="49">
        <v>18.3</v>
      </c>
      <c r="J147" s="49">
        <v>78</v>
      </c>
      <c r="K147" s="52">
        <v>496</v>
      </c>
      <c r="L147" s="49">
        <v>9.19</v>
      </c>
    </row>
    <row r="148" spans="1:12" ht="14.4">
      <c r="A148" s="13"/>
      <c r="B148" s="14"/>
      <c r="C148" s="11"/>
      <c r="D148" s="7" t="s">
        <v>31</v>
      </c>
      <c r="E148" s="34" t="s">
        <v>42</v>
      </c>
      <c r="F148" s="49">
        <v>50</v>
      </c>
      <c r="G148" s="49">
        <v>3.8</v>
      </c>
      <c r="H148" s="49">
        <v>0.4</v>
      </c>
      <c r="I148" s="49">
        <v>24.6</v>
      </c>
      <c r="J148" s="49">
        <v>117</v>
      </c>
      <c r="K148" s="52">
        <v>573</v>
      </c>
      <c r="L148" s="49">
        <v>3</v>
      </c>
    </row>
    <row r="149" spans="1:12" ht="14.4">
      <c r="A149" s="13"/>
      <c r="B149" s="14"/>
      <c r="C149" s="11"/>
      <c r="D149" s="7" t="s">
        <v>32</v>
      </c>
      <c r="E149" s="34" t="s">
        <v>48</v>
      </c>
      <c r="F149" s="49">
        <v>50</v>
      </c>
      <c r="G149" s="49">
        <v>4</v>
      </c>
      <c r="H149" s="49">
        <v>0.75</v>
      </c>
      <c r="I149" s="49">
        <v>20.05</v>
      </c>
      <c r="J149" s="49">
        <v>103</v>
      </c>
      <c r="K149" s="52">
        <v>574</v>
      </c>
      <c r="L149" s="49">
        <v>3</v>
      </c>
    </row>
    <row r="150" spans="1:12" ht="14.4">
      <c r="A150" s="13"/>
      <c r="B150" s="14"/>
      <c r="C150" s="11"/>
      <c r="D150" s="6"/>
      <c r="E150" s="34"/>
      <c r="F150" s="49"/>
      <c r="G150" s="49"/>
      <c r="H150" s="49"/>
      <c r="I150" s="49"/>
      <c r="J150" s="49"/>
      <c r="K150" s="52"/>
      <c r="L150" s="49"/>
    </row>
    <row r="151" spans="1:12" ht="14.4">
      <c r="A151" s="13"/>
      <c r="B151" s="14"/>
      <c r="C151" s="11"/>
      <c r="D151" s="6"/>
      <c r="E151" s="34"/>
      <c r="F151" s="49"/>
      <c r="G151" s="49"/>
      <c r="H151" s="49"/>
      <c r="I151" s="49"/>
      <c r="J151" s="49"/>
      <c r="K151" s="52"/>
      <c r="L151" s="49"/>
    </row>
    <row r="152" spans="1:12" ht="14.4">
      <c r="A152" s="15"/>
      <c r="B152" s="16"/>
      <c r="C152" s="8"/>
      <c r="D152" s="17" t="s">
        <v>33</v>
      </c>
      <c r="E152" s="9"/>
      <c r="F152" s="53">
        <f>SUM(F141:F151)</f>
        <v>960</v>
      </c>
      <c r="G152" s="53">
        <f t="shared" ref="G152:J152" si="55">SUM(G141:G151)</f>
        <v>41.86</v>
      </c>
      <c r="H152" s="53">
        <f t="shared" si="55"/>
        <v>38.019999999999996</v>
      </c>
      <c r="I152" s="53">
        <f t="shared" si="55"/>
        <v>93.92</v>
      </c>
      <c r="J152" s="53">
        <f t="shared" si="55"/>
        <v>711.81999999999994</v>
      </c>
      <c r="K152" s="54"/>
      <c r="L152" s="53">
        <f>SUM(L141:L151)</f>
        <v>205.61999999999998</v>
      </c>
    </row>
    <row r="153" spans="1:12" ht="15" customHeight="1" thickBot="1">
      <c r="A153" s="29">
        <f>A132</f>
        <v>2</v>
      </c>
      <c r="B153" s="29">
        <f>B132</f>
        <v>2</v>
      </c>
      <c r="C153" s="65" t="s">
        <v>4</v>
      </c>
      <c r="D153" s="66"/>
      <c r="E153" s="28"/>
      <c r="F153" s="55">
        <f>F140+F152</f>
        <v>1460</v>
      </c>
      <c r="G153" s="55">
        <f t="shared" ref="G153" si="56">G140+G152</f>
        <v>52.42</v>
      </c>
      <c r="H153" s="55">
        <f t="shared" ref="H153" si="57">H140+H152</f>
        <v>52.929999999999993</v>
      </c>
      <c r="I153" s="55">
        <f t="shared" ref="I153" si="58">I140+I152</f>
        <v>170.25</v>
      </c>
      <c r="J153" s="55">
        <f t="shared" ref="J153:L153" si="59">J140+J152</f>
        <v>1193.3</v>
      </c>
      <c r="K153" s="55"/>
      <c r="L153" s="55">
        <f t="shared" si="59"/>
        <v>248.01999999999998</v>
      </c>
    </row>
    <row r="154" spans="1:12" ht="14.4">
      <c r="A154" s="18">
        <v>2</v>
      </c>
      <c r="B154" s="19">
        <v>3</v>
      </c>
      <c r="C154" s="20" t="s">
        <v>20</v>
      </c>
      <c r="D154" s="5" t="s">
        <v>21</v>
      </c>
      <c r="E154" s="33" t="s">
        <v>105</v>
      </c>
      <c r="F154" s="50">
        <v>150</v>
      </c>
      <c r="G154" s="50">
        <v>4.58</v>
      </c>
      <c r="H154" s="50">
        <v>3.37</v>
      </c>
      <c r="I154" s="50">
        <v>26.98</v>
      </c>
      <c r="J154" s="50">
        <v>157.32</v>
      </c>
      <c r="K154" s="51" t="s">
        <v>106</v>
      </c>
      <c r="L154" s="50">
        <v>9.3000000000000007</v>
      </c>
    </row>
    <row r="155" spans="1:12" ht="14.4">
      <c r="A155" s="21"/>
      <c r="B155" s="14"/>
      <c r="C155" s="11"/>
      <c r="D155" s="6"/>
      <c r="E155" s="34"/>
      <c r="F155" s="49"/>
      <c r="G155" s="49"/>
      <c r="H155" s="49"/>
      <c r="I155" s="49"/>
      <c r="J155" s="49"/>
      <c r="K155" s="52"/>
      <c r="L155" s="49"/>
    </row>
    <row r="156" spans="1:12" ht="13.8" customHeight="1">
      <c r="A156" s="21"/>
      <c r="B156" s="14"/>
      <c r="C156" s="11"/>
      <c r="D156" s="7" t="s">
        <v>22</v>
      </c>
      <c r="E156" s="34" t="s">
        <v>60</v>
      </c>
      <c r="F156" s="49">
        <v>200</v>
      </c>
      <c r="G156" s="49">
        <v>0.3</v>
      </c>
      <c r="H156" s="49">
        <v>0.1</v>
      </c>
      <c r="I156" s="49">
        <v>9.5</v>
      </c>
      <c r="J156" s="49">
        <v>40</v>
      </c>
      <c r="K156" s="52">
        <v>459</v>
      </c>
      <c r="L156" s="49">
        <v>3.69</v>
      </c>
    </row>
    <row r="157" spans="1:12" ht="15.75" customHeight="1">
      <c r="A157" s="21"/>
      <c r="B157" s="14"/>
      <c r="C157" s="11"/>
      <c r="D157" s="7"/>
      <c r="E157" s="34" t="s">
        <v>90</v>
      </c>
      <c r="F157" s="49">
        <v>40</v>
      </c>
      <c r="G157" s="49">
        <v>1.83</v>
      </c>
      <c r="H157" s="49">
        <v>12.57</v>
      </c>
      <c r="I157" s="49">
        <v>11.43</v>
      </c>
      <c r="J157" s="49">
        <v>166.86</v>
      </c>
      <c r="K157" s="52">
        <v>69</v>
      </c>
      <c r="L157" s="49">
        <v>14.8</v>
      </c>
    </row>
    <row r="158" spans="1:12" ht="14.4">
      <c r="A158" s="21"/>
      <c r="B158" s="14"/>
      <c r="C158" s="11"/>
      <c r="D158" s="7" t="s">
        <v>24</v>
      </c>
      <c r="E158" s="34" t="s">
        <v>52</v>
      </c>
      <c r="F158" s="49">
        <v>120</v>
      </c>
      <c r="G158" s="49">
        <v>1.8</v>
      </c>
      <c r="H158" s="49">
        <v>0.6</v>
      </c>
      <c r="I158" s="49">
        <v>25.2</v>
      </c>
      <c r="J158" s="49">
        <v>113.4</v>
      </c>
      <c r="K158" s="52" t="s">
        <v>55</v>
      </c>
      <c r="L158" s="49">
        <v>16.440000000000001</v>
      </c>
    </row>
    <row r="159" spans="1:12" ht="14.4">
      <c r="A159" s="21"/>
      <c r="B159" s="14"/>
      <c r="C159" s="11"/>
      <c r="D159" s="6"/>
      <c r="E159" s="34"/>
      <c r="F159" s="49"/>
      <c r="G159" s="49"/>
      <c r="H159" s="49"/>
      <c r="I159" s="49"/>
      <c r="J159" s="49"/>
      <c r="K159" s="52"/>
      <c r="L159" s="49"/>
    </row>
    <row r="160" spans="1:12" ht="14.4">
      <c r="A160" s="21"/>
      <c r="B160" s="14"/>
      <c r="C160" s="11"/>
      <c r="D160" s="6"/>
      <c r="E160" s="34"/>
      <c r="F160" s="49"/>
      <c r="G160" s="49"/>
      <c r="H160" s="49"/>
      <c r="I160" s="49"/>
      <c r="J160" s="49"/>
      <c r="K160" s="52"/>
      <c r="L160" s="49"/>
    </row>
    <row r="161" spans="1:12" ht="14.4">
      <c r="A161" s="22"/>
      <c r="B161" s="16"/>
      <c r="C161" s="8"/>
      <c r="D161" s="17" t="s">
        <v>33</v>
      </c>
      <c r="E161" s="9"/>
      <c r="F161" s="53">
        <f>SUM(F154:F160)</f>
        <v>510</v>
      </c>
      <c r="G161" s="53">
        <f t="shared" ref="G161:J161" si="60">SUM(G154:G160)</f>
        <v>8.51</v>
      </c>
      <c r="H161" s="53">
        <f t="shared" si="60"/>
        <v>16.64</v>
      </c>
      <c r="I161" s="53">
        <f t="shared" si="60"/>
        <v>73.11</v>
      </c>
      <c r="J161" s="53">
        <f t="shared" si="60"/>
        <v>477.58000000000004</v>
      </c>
      <c r="K161" s="54"/>
      <c r="L161" s="53">
        <f t="shared" ref="L161" si="61">SUM(L154:L160)</f>
        <v>44.230000000000004</v>
      </c>
    </row>
    <row r="162" spans="1:12" ht="14.4">
      <c r="A162" s="23">
        <f>A154</f>
        <v>2</v>
      </c>
      <c r="B162" s="12">
        <f>B154</f>
        <v>3</v>
      </c>
      <c r="C162" s="10" t="s">
        <v>25</v>
      </c>
      <c r="D162" s="7" t="s">
        <v>26</v>
      </c>
      <c r="E162" s="34" t="s">
        <v>49</v>
      </c>
      <c r="F162" s="49">
        <v>100</v>
      </c>
      <c r="G162" s="49">
        <v>1.45</v>
      </c>
      <c r="H162" s="49">
        <v>6</v>
      </c>
      <c r="I162" s="49">
        <v>8.4</v>
      </c>
      <c r="J162" s="49">
        <v>94</v>
      </c>
      <c r="K162" s="52">
        <v>1</v>
      </c>
      <c r="L162" s="49">
        <v>9.17</v>
      </c>
    </row>
    <row r="163" spans="1:12" ht="14.4">
      <c r="A163" s="21"/>
      <c r="B163" s="14"/>
      <c r="C163" s="11"/>
      <c r="D163" s="7" t="s">
        <v>27</v>
      </c>
      <c r="E163" s="34" t="s">
        <v>107</v>
      </c>
      <c r="F163" s="49">
        <v>250</v>
      </c>
      <c r="G163" s="49">
        <v>2.33</v>
      </c>
      <c r="H163" s="49">
        <v>4.7300000000000004</v>
      </c>
      <c r="I163" s="49">
        <v>10.33</v>
      </c>
      <c r="J163" s="49">
        <v>93.25</v>
      </c>
      <c r="K163" s="52">
        <v>98</v>
      </c>
      <c r="L163" s="49">
        <v>23.14</v>
      </c>
    </row>
    <row r="164" spans="1:12" ht="14.4">
      <c r="A164" s="21"/>
      <c r="B164" s="14"/>
      <c r="C164" s="11"/>
      <c r="D164" s="7"/>
      <c r="E164" s="34" t="s">
        <v>108</v>
      </c>
      <c r="F164" s="49">
        <v>30</v>
      </c>
      <c r="G164" s="49">
        <v>0.39</v>
      </c>
      <c r="H164" s="49">
        <v>1.89</v>
      </c>
      <c r="I164" s="49">
        <v>0.6</v>
      </c>
      <c r="J164" s="49">
        <v>21</v>
      </c>
      <c r="K164" s="52">
        <v>421</v>
      </c>
      <c r="L164" s="49">
        <v>1.67</v>
      </c>
    </row>
    <row r="165" spans="1:12" ht="14.4">
      <c r="A165" s="21"/>
      <c r="B165" s="14"/>
      <c r="C165" s="11"/>
      <c r="D165" s="7" t="s">
        <v>28</v>
      </c>
      <c r="E165" s="34" t="s">
        <v>109</v>
      </c>
      <c r="F165" s="49">
        <v>120</v>
      </c>
      <c r="G165" s="49">
        <v>15.43</v>
      </c>
      <c r="H165" s="49">
        <v>1.89</v>
      </c>
      <c r="I165" s="49">
        <v>12</v>
      </c>
      <c r="J165" s="49">
        <v>126.86</v>
      </c>
      <c r="K165" s="52">
        <v>307</v>
      </c>
      <c r="L165" s="49">
        <v>33.5</v>
      </c>
    </row>
    <row r="166" spans="1:12" ht="14.4">
      <c r="A166" s="21"/>
      <c r="B166" s="14"/>
      <c r="C166" s="11"/>
      <c r="D166" s="7" t="s">
        <v>29</v>
      </c>
      <c r="E166" s="34" t="s">
        <v>110</v>
      </c>
      <c r="F166" s="49">
        <v>150</v>
      </c>
      <c r="G166" s="49">
        <v>3.58</v>
      </c>
      <c r="H166" s="49">
        <v>4.6900000000000004</v>
      </c>
      <c r="I166" s="49">
        <v>36.65</v>
      </c>
      <c r="J166" s="49">
        <v>203.08</v>
      </c>
      <c r="K166" s="52">
        <v>205</v>
      </c>
      <c r="L166" s="49">
        <v>14.03</v>
      </c>
    </row>
    <row r="167" spans="1:12" ht="14.4">
      <c r="A167" s="21"/>
      <c r="B167" s="14"/>
      <c r="C167" s="11"/>
      <c r="D167" s="7" t="s">
        <v>30</v>
      </c>
      <c r="E167" s="34" t="s">
        <v>111</v>
      </c>
      <c r="F167" s="49">
        <v>200</v>
      </c>
      <c r="G167" s="49">
        <v>0.3</v>
      </c>
      <c r="H167" s="49">
        <v>0.2</v>
      </c>
      <c r="I167" s="49">
        <v>14.2</v>
      </c>
      <c r="J167" s="49">
        <v>60</v>
      </c>
      <c r="K167" s="52">
        <v>487</v>
      </c>
      <c r="L167" s="49">
        <v>6.36</v>
      </c>
    </row>
    <row r="168" spans="1:12" ht="14.4">
      <c r="A168" s="21"/>
      <c r="B168" s="14"/>
      <c r="C168" s="11"/>
      <c r="D168" s="7" t="s">
        <v>31</v>
      </c>
      <c r="E168" s="34" t="s">
        <v>42</v>
      </c>
      <c r="F168" s="49">
        <v>40</v>
      </c>
      <c r="G168" s="49">
        <v>3.04</v>
      </c>
      <c r="H168" s="49">
        <v>0.32</v>
      </c>
      <c r="I168" s="49">
        <v>19.68</v>
      </c>
      <c r="J168" s="49">
        <v>93.6</v>
      </c>
      <c r="K168" s="52">
        <v>573</v>
      </c>
      <c r="L168" s="49">
        <v>2.4</v>
      </c>
    </row>
    <row r="169" spans="1:12" ht="14.4">
      <c r="A169" s="21"/>
      <c r="B169" s="14"/>
      <c r="C169" s="11"/>
      <c r="D169" s="7" t="s">
        <v>32</v>
      </c>
      <c r="E169" s="34" t="s">
        <v>48</v>
      </c>
      <c r="F169" s="49">
        <v>20</v>
      </c>
      <c r="G169" s="49">
        <v>1.6</v>
      </c>
      <c r="H169" s="49">
        <v>0.3</v>
      </c>
      <c r="I169" s="49">
        <v>8.02</v>
      </c>
      <c r="J169" s="49">
        <v>41.2</v>
      </c>
      <c r="K169" s="52">
        <v>574</v>
      </c>
      <c r="L169" s="49">
        <v>2.4</v>
      </c>
    </row>
    <row r="170" spans="1:12" ht="14.4">
      <c r="A170" s="21"/>
      <c r="B170" s="14"/>
      <c r="C170" s="11"/>
      <c r="D170" s="7"/>
      <c r="E170" s="34" t="s">
        <v>63</v>
      </c>
      <c r="F170" s="49"/>
      <c r="G170" s="49"/>
      <c r="H170" s="49"/>
      <c r="I170" s="49"/>
      <c r="J170" s="49"/>
      <c r="K170" s="52"/>
      <c r="L170" s="49"/>
    </row>
    <row r="171" spans="1:12" ht="14.4">
      <c r="A171" s="21"/>
      <c r="B171" s="14"/>
      <c r="C171" s="11"/>
      <c r="D171" s="6"/>
      <c r="E171" s="34"/>
      <c r="F171" s="49"/>
      <c r="G171" s="49"/>
      <c r="H171" s="49"/>
      <c r="I171" s="49"/>
      <c r="J171" s="49"/>
      <c r="K171" s="52"/>
      <c r="L171" s="49"/>
    </row>
    <row r="172" spans="1:12" ht="14.4">
      <c r="A172" s="21"/>
      <c r="B172" s="14"/>
      <c r="C172" s="11"/>
      <c r="D172" s="6"/>
      <c r="E172" s="34"/>
      <c r="F172" s="49"/>
      <c r="G172" s="49"/>
      <c r="H172" s="49"/>
      <c r="I172" s="49"/>
      <c r="J172" s="49"/>
      <c r="K172" s="52"/>
      <c r="L172" s="49"/>
    </row>
    <row r="173" spans="1:12" ht="14.4">
      <c r="A173" s="22"/>
      <c r="B173" s="16"/>
      <c r="C173" s="8"/>
      <c r="D173" s="17" t="s">
        <v>33</v>
      </c>
      <c r="E173" s="9"/>
      <c r="F173" s="53">
        <f>SUM(F162:F172)</f>
        <v>910</v>
      </c>
      <c r="G173" s="53">
        <f t="shared" ref="G173:J173" si="62">SUM(G162:G172)</f>
        <v>28.12</v>
      </c>
      <c r="H173" s="53">
        <f t="shared" si="62"/>
        <v>20.020000000000003</v>
      </c>
      <c r="I173" s="53">
        <f t="shared" si="62"/>
        <v>109.88000000000001</v>
      </c>
      <c r="J173" s="53">
        <f t="shared" si="62"/>
        <v>732.99000000000012</v>
      </c>
      <c r="K173" s="54"/>
      <c r="L173" s="53">
        <f t="shared" ref="L173" si="63">SUM(L162:L172)</f>
        <v>92.670000000000016</v>
      </c>
    </row>
    <row r="174" spans="1:12" ht="15" customHeight="1" thickBot="1">
      <c r="A174" s="26">
        <f>A154</f>
        <v>2</v>
      </c>
      <c r="B174" s="27">
        <f>B154</f>
        <v>3</v>
      </c>
      <c r="C174" s="65" t="s">
        <v>4</v>
      </c>
      <c r="D174" s="66"/>
      <c r="E174" s="28"/>
      <c r="F174" s="55">
        <f>F161+F173</f>
        <v>1420</v>
      </c>
      <c r="G174" s="55">
        <f t="shared" ref="G174" si="64">G161+G173</f>
        <v>36.630000000000003</v>
      </c>
      <c r="H174" s="55">
        <f t="shared" ref="H174" si="65">H161+H173</f>
        <v>36.660000000000004</v>
      </c>
      <c r="I174" s="55">
        <f t="shared" ref="I174" si="66">I161+I173</f>
        <v>182.99</v>
      </c>
      <c r="J174" s="55">
        <f t="shared" ref="J174:L174" si="67">J161+J173</f>
        <v>1210.5700000000002</v>
      </c>
      <c r="K174" s="55"/>
      <c r="L174" s="55">
        <f t="shared" si="67"/>
        <v>136.90000000000003</v>
      </c>
    </row>
    <row r="175" spans="1:12" ht="14.4">
      <c r="A175" s="18">
        <v>2</v>
      </c>
      <c r="B175" s="19">
        <v>4</v>
      </c>
      <c r="C175" s="20" t="s">
        <v>20</v>
      </c>
      <c r="D175" s="5" t="s">
        <v>21</v>
      </c>
      <c r="E175" s="33" t="s">
        <v>83</v>
      </c>
      <c r="F175" s="50">
        <v>180</v>
      </c>
      <c r="G175" s="50">
        <v>6.53</v>
      </c>
      <c r="H175" s="50">
        <v>4.08</v>
      </c>
      <c r="I175" s="50">
        <v>28.51</v>
      </c>
      <c r="J175" s="50">
        <v>176.93</v>
      </c>
      <c r="K175" s="51" t="s">
        <v>85</v>
      </c>
      <c r="L175" s="50">
        <v>17.489999999999998</v>
      </c>
    </row>
    <row r="176" spans="1:12" ht="14.4">
      <c r="A176" s="21"/>
      <c r="B176" s="14"/>
      <c r="C176" s="11"/>
      <c r="D176" s="8"/>
      <c r="E176" s="58" t="s">
        <v>73</v>
      </c>
      <c r="F176" s="59">
        <v>30</v>
      </c>
      <c r="G176" s="59">
        <v>2.25</v>
      </c>
      <c r="H176" s="59">
        <v>2.94</v>
      </c>
      <c r="I176" s="59">
        <v>22.32</v>
      </c>
      <c r="J176" s="59">
        <v>124.5</v>
      </c>
      <c r="K176" s="60">
        <v>582</v>
      </c>
      <c r="L176" s="59">
        <v>5.97</v>
      </c>
    </row>
    <row r="177" spans="1:12" ht="14.4">
      <c r="A177" s="21"/>
      <c r="B177" s="14"/>
      <c r="C177" s="11"/>
      <c r="D177" s="6"/>
      <c r="E177" s="34"/>
      <c r="F177" s="49"/>
      <c r="G177" s="49"/>
      <c r="H177" s="49"/>
      <c r="I177" s="49"/>
      <c r="J177" s="49"/>
      <c r="K177" s="52"/>
      <c r="L177" s="49"/>
    </row>
    <row r="178" spans="1:12" ht="14.4">
      <c r="A178" s="21"/>
      <c r="B178" s="14"/>
      <c r="C178" s="11"/>
      <c r="D178" s="7" t="s">
        <v>22</v>
      </c>
      <c r="E178" s="34" t="s">
        <v>41</v>
      </c>
      <c r="F178" s="49">
        <v>200</v>
      </c>
      <c r="G178" s="49">
        <v>1.4</v>
      </c>
      <c r="H178" s="49">
        <v>1.2</v>
      </c>
      <c r="I178" s="49">
        <v>11.4</v>
      </c>
      <c r="J178" s="49">
        <v>63</v>
      </c>
      <c r="K178" s="52">
        <v>464</v>
      </c>
      <c r="L178" s="49">
        <v>13.88</v>
      </c>
    </row>
    <row r="179" spans="1:12" ht="14.4">
      <c r="A179" s="21"/>
      <c r="B179" s="14"/>
      <c r="C179" s="11"/>
      <c r="D179" s="7" t="s">
        <v>31</v>
      </c>
      <c r="E179" s="34" t="s">
        <v>42</v>
      </c>
      <c r="F179" s="49">
        <v>50</v>
      </c>
      <c r="G179" s="49">
        <v>3.8</v>
      </c>
      <c r="H179" s="49">
        <v>0.4</v>
      </c>
      <c r="I179" s="49">
        <v>24.6</v>
      </c>
      <c r="J179" s="49">
        <v>117</v>
      </c>
      <c r="K179" s="52">
        <v>573</v>
      </c>
      <c r="L179" s="49">
        <v>3</v>
      </c>
    </row>
    <row r="180" spans="1:12" ht="14.4">
      <c r="A180" s="21"/>
      <c r="B180" s="14"/>
      <c r="C180" s="11"/>
      <c r="D180" s="7" t="s">
        <v>32</v>
      </c>
      <c r="E180" s="34" t="s">
        <v>48</v>
      </c>
      <c r="F180" s="49">
        <v>40</v>
      </c>
      <c r="G180" s="49">
        <v>3.2</v>
      </c>
      <c r="H180" s="49">
        <v>0.6</v>
      </c>
      <c r="I180" s="49">
        <v>16.04</v>
      </c>
      <c r="J180" s="49">
        <v>82.4</v>
      </c>
      <c r="K180" s="52">
        <v>574</v>
      </c>
      <c r="L180" s="49">
        <v>2.4</v>
      </c>
    </row>
    <row r="181" spans="1:12" ht="14.4">
      <c r="A181" s="21"/>
      <c r="B181" s="14"/>
      <c r="C181" s="11"/>
      <c r="D181" s="6"/>
      <c r="E181" s="34"/>
      <c r="F181" s="49"/>
      <c r="G181" s="49"/>
      <c r="H181" s="49"/>
      <c r="I181" s="49"/>
      <c r="J181" s="49"/>
      <c r="K181" s="52"/>
      <c r="L181" s="49"/>
    </row>
    <row r="182" spans="1:12" ht="14.4">
      <c r="A182" s="21"/>
      <c r="B182" s="14"/>
      <c r="C182" s="11"/>
      <c r="D182" s="6"/>
      <c r="E182" s="34"/>
      <c r="F182" s="49"/>
      <c r="G182" s="49"/>
      <c r="H182" s="49"/>
      <c r="I182" s="49"/>
      <c r="J182" s="49"/>
      <c r="K182" s="52"/>
      <c r="L182" s="49"/>
    </row>
    <row r="183" spans="1:12" ht="14.4">
      <c r="A183" s="22"/>
      <c r="B183" s="16"/>
      <c r="C183" s="8"/>
      <c r="D183" s="17" t="s">
        <v>33</v>
      </c>
      <c r="E183" s="9"/>
      <c r="F183" s="53">
        <f>SUM(F175:F182)</f>
        <v>500</v>
      </c>
      <c r="G183" s="53">
        <f t="shared" ref="G183:J183" si="68">SUM(G175:G182)</f>
        <v>17.18</v>
      </c>
      <c r="H183" s="53">
        <f t="shared" si="68"/>
        <v>9.2199999999999989</v>
      </c>
      <c r="I183" s="53">
        <f t="shared" si="68"/>
        <v>102.87</v>
      </c>
      <c r="J183" s="53">
        <f t="shared" si="68"/>
        <v>563.83000000000004</v>
      </c>
      <c r="K183" s="54"/>
      <c r="L183" s="53">
        <f t="shared" ref="L183" si="69">SUM(L175:L182)</f>
        <v>42.739999999999995</v>
      </c>
    </row>
    <row r="184" spans="1:12" ht="14.4">
      <c r="A184" s="23">
        <f>A175</f>
        <v>2</v>
      </c>
      <c r="B184" s="12">
        <f>B175</f>
        <v>4</v>
      </c>
      <c r="C184" s="10" t="s">
        <v>25</v>
      </c>
      <c r="D184" s="7" t="s">
        <v>26</v>
      </c>
      <c r="E184" s="34" t="s">
        <v>113</v>
      </c>
      <c r="F184" s="49">
        <v>100</v>
      </c>
      <c r="G184" s="49">
        <v>1.2</v>
      </c>
      <c r="H184" s="49">
        <v>5.0999999999999996</v>
      </c>
      <c r="I184" s="49">
        <v>5.5</v>
      </c>
      <c r="J184" s="49">
        <v>73</v>
      </c>
      <c r="K184" s="52">
        <v>2</v>
      </c>
      <c r="L184" s="49">
        <v>12.45</v>
      </c>
    </row>
    <row r="185" spans="1:12" ht="14.4">
      <c r="A185" s="21"/>
      <c r="B185" s="14"/>
      <c r="C185" s="11"/>
      <c r="D185" s="7" t="s">
        <v>27</v>
      </c>
      <c r="E185" s="34" t="s">
        <v>112</v>
      </c>
      <c r="F185" s="49">
        <v>200</v>
      </c>
      <c r="G185" s="49">
        <v>6.36</v>
      </c>
      <c r="H185" s="49">
        <v>7.52</v>
      </c>
      <c r="I185" s="49">
        <v>9.76</v>
      </c>
      <c r="J185" s="49">
        <v>132.19999999999999</v>
      </c>
      <c r="K185" s="52">
        <v>109</v>
      </c>
      <c r="L185" s="49">
        <v>38.31</v>
      </c>
    </row>
    <row r="186" spans="1:12" ht="14.4">
      <c r="A186" s="21"/>
      <c r="B186" s="14"/>
      <c r="C186" s="11"/>
      <c r="D186" s="7"/>
      <c r="E186" s="34" t="s">
        <v>66</v>
      </c>
      <c r="F186" s="49">
        <v>10</v>
      </c>
      <c r="G186" s="49">
        <v>0.24</v>
      </c>
      <c r="H186" s="49">
        <v>1.5</v>
      </c>
      <c r="I186" s="49">
        <v>0.32</v>
      </c>
      <c r="J186" s="49">
        <v>15.75</v>
      </c>
      <c r="K186" s="52">
        <v>433</v>
      </c>
      <c r="L186" s="49">
        <v>2.2999999999999998</v>
      </c>
    </row>
    <row r="187" spans="1:12" ht="14.4">
      <c r="A187" s="21"/>
      <c r="B187" s="14"/>
      <c r="C187" s="11"/>
      <c r="D187" s="7" t="s">
        <v>28</v>
      </c>
      <c r="E187" s="34" t="s">
        <v>114</v>
      </c>
      <c r="F187" s="49">
        <v>90</v>
      </c>
      <c r="G187" s="49">
        <v>14.4</v>
      </c>
      <c r="H187" s="49">
        <v>13.95</v>
      </c>
      <c r="I187" s="49">
        <v>10.8</v>
      </c>
      <c r="J187" s="49">
        <v>227.7</v>
      </c>
      <c r="K187" s="52">
        <v>341</v>
      </c>
      <c r="L187" s="49">
        <v>53.44</v>
      </c>
    </row>
    <row r="188" spans="1:12" ht="14.4">
      <c r="A188" s="21"/>
      <c r="B188" s="14"/>
      <c r="C188" s="11"/>
      <c r="D188" s="7" t="s">
        <v>29</v>
      </c>
      <c r="E188" s="34" t="s">
        <v>115</v>
      </c>
      <c r="F188" s="49">
        <v>180</v>
      </c>
      <c r="G188" s="49">
        <v>3.42</v>
      </c>
      <c r="H188" s="49">
        <v>7.74</v>
      </c>
      <c r="I188" s="49">
        <v>16.829999999999998</v>
      </c>
      <c r="J188" s="49">
        <v>153</v>
      </c>
      <c r="K188" s="52">
        <v>177</v>
      </c>
      <c r="L188" s="49">
        <v>15.98</v>
      </c>
    </row>
    <row r="189" spans="1:12" ht="14.4">
      <c r="A189" s="21"/>
      <c r="B189" s="14"/>
      <c r="C189" s="11"/>
      <c r="D189" s="7"/>
      <c r="E189" s="34" t="s">
        <v>116</v>
      </c>
      <c r="F189" s="49">
        <v>30</v>
      </c>
      <c r="G189" s="49">
        <v>0.44</v>
      </c>
      <c r="H189" s="49">
        <v>2.8</v>
      </c>
      <c r="I189" s="49">
        <v>0.73</v>
      </c>
      <c r="J189" s="49">
        <v>29.91</v>
      </c>
      <c r="K189" s="52">
        <v>408</v>
      </c>
      <c r="L189" s="49">
        <v>3.4</v>
      </c>
    </row>
    <row r="190" spans="1:12" ht="14.4">
      <c r="A190" s="21"/>
      <c r="B190" s="14"/>
      <c r="C190" s="11"/>
      <c r="D190" s="7" t="s">
        <v>30</v>
      </c>
      <c r="E190" s="34" t="s">
        <v>71</v>
      </c>
      <c r="F190" s="49">
        <v>180</v>
      </c>
      <c r="G190" s="49">
        <v>0.09</v>
      </c>
      <c r="H190" s="49">
        <v>0.09</v>
      </c>
      <c r="I190" s="49">
        <v>9.99</v>
      </c>
      <c r="J190" s="49">
        <v>41.4</v>
      </c>
      <c r="K190" s="52">
        <v>486</v>
      </c>
      <c r="L190" s="49">
        <v>8.9600000000000009</v>
      </c>
    </row>
    <row r="191" spans="1:12" ht="14.4">
      <c r="A191" s="21"/>
      <c r="B191" s="14"/>
      <c r="C191" s="11"/>
      <c r="D191" s="7" t="s">
        <v>31</v>
      </c>
      <c r="E191" s="34" t="s">
        <v>42</v>
      </c>
      <c r="F191" s="49">
        <v>30</v>
      </c>
      <c r="G191" s="49">
        <v>2.2799999999999998</v>
      </c>
      <c r="H191" s="49">
        <v>0.24</v>
      </c>
      <c r="I191" s="49">
        <v>14.76</v>
      </c>
      <c r="J191" s="49">
        <v>70.2</v>
      </c>
      <c r="K191" s="52">
        <v>573</v>
      </c>
      <c r="L191" s="49">
        <v>1.8</v>
      </c>
    </row>
    <row r="192" spans="1:12" ht="14.4">
      <c r="A192" s="21"/>
      <c r="B192" s="14"/>
      <c r="C192" s="11"/>
      <c r="D192" s="7" t="s">
        <v>32</v>
      </c>
      <c r="E192" s="34" t="s">
        <v>48</v>
      </c>
      <c r="F192" s="49">
        <v>20</v>
      </c>
      <c r="G192" s="49">
        <v>1.6</v>
      </c>
      <c r="H192" s="49">
        <v>0.3</v>
      </c>
      <c r="I192" s="49">
        <v>8.02</v>
      </c>
      <c r="J192" s="49">
        <v>41.2</v>
      </c>
      <c r="K192" s="52">
        <v>574</v>
      </c>
      <c r="L192" s="49">
        <v>1.2</v>
      </c>
    </row>
    <row r="193" spans="1:12" ht="14.4">
      <c r="A193" s="21"/>
      <c r="B193" s="14"/>
      <c r="C193" s="11"/>
      <c r="D193" s="6"/>
      <c r="E193" s="34"/>
      <c r="F193" s="49"/>
      <c r="G193" s="49"/>
      <c r="H193" s="49"/>
      <c r="I193" s="49"/>
      <c r="J193" s="49"/>
      <c r="K193" s="52"/>
      <c r="L193" s="49"/>
    </row>
    <row r="194" spans="1:12" ht="14.4">
      <c r="A194" s="21"/>
      <c r="B194" s="14"/>
      <c r="C194" s="11"/>
      <c r="D194" s="6"/>
      <c r="E194" s="34"/>
      <c r="F194" s="49"/>
      <c r="G194" s="49"/>
      <c r="H194" s="49"/>
      <c r="I194" s="49"/>
      <c r="J194" s="49"/>
      <c r="K194" s="52"/>
      <c r="L194" s="49"/>
    </row>
    <row r="195" spans="1:12" ht="14.4">
      <c r="A195" s="22"/>
      <c r="B195" s="16"/>
      <c r="C195" s="8"/>
      <c r="D195" s="17" t="s">
        <v>33</v>
      </c>
      <c r="E195" s="9"/>
      <c r="F195" s="53">
        <f>SUM(F184:F194)</f>
        <v>840</v>
      </c>
      <c r="G195" s="53">
        <f t="shared" ref="G195:J195" si="70">SUM(G184:G194)</f>
        <v>30.030000000000008</v>
      </c>
      <c r="H195" s="53">
        <f t="shared" si="70"/>
        <v>39.24</v>
      </c>
      <c r="I195" s="53">
        <f t="shared" si="70"/>
        <v>76.709999999999994</v>
      </c>
      <c r="J195" s="53">
        <f t="shared" si="70"/>
        <v>784.36</v>
      </c>
      <c r="K195" s="54"/>
      <c r="L195" s="53">
        <f t="shared" ref="L195" si="71">SUM(L184:L194)</f>
        <v>137.84</v>
      </c>
    </row>
    <row r="196" spans="1:12" ht="15" customHeight="1" thickBot="1">
      <c r="A196" s="26">
        <f>A175</f>
        <v>2</v>
      </c>
      <c r="B196" s="27">
        <f>B175</f>
        <v>4</v>
      </c>
      <c r="C196" s="65" t="s">
        <v>4</v>
      </c>
      <c r="D196" s="66"/>
      <c r="E196" s="28"/>
      <c r="F196" s="55">
        <f>F183+F195</f>
        <v>1340</v>
      </c>
      <c r="G196" s="55">
        <f t="shared" ref="G196" si="72">G183+G195</f>
        <v>47.210000000000008</v>
      </c>
      <c r="H196" s="55">
        <f t="shared" ref="H196" si="73">H183+H195</f>
        <v>48.46</v>
      </c>
      <c r="I196" s="55">
        <f t="shared" ref="I196" si="74">I183+I195</f>
        <v>179.57999999999998</v>
      </c>
      <c r="J196" s="55">
        <f t="shared" ref="J196:L196" si="75">J183+J195</f>
        <v>1348.19</v>
      </c>
      <c r="K196" s="55"/>
      <c r="L196" s="55">
        <f t="shared" si="75"/>
        <v>180.57999999999998</v>
      </c>
    </row>
    <row r="197" spans="1:12" ht="14.4">
      <c r="A197" s="18">
        <v>2</v>
      </c>
      <c r="B197" s="19">
        <v>5</v>
      </c>
      <c r="C197" s="20" t="s">
        <v>20</v>
      </c>
      <c r="D197" s="5" t="s">
        <v>21</v>
      </c>
      <c r="E197" s="33" t="s">
        <v>72</v>
      </c>
      <c r="F197" s="50">
        <v>150</v>
      </c>
      <c r="G197" s="50">
        <v>10.1</v>
      </c>
      <c r="H197" s="50">
        <v>4.5999999999999996</v>
      </c>
      <c r="I197" s="50">
        <v>39.4</v>
      </c>
      <c r="J197" s="50">
        <v>239</v>
      </c>
      <c r="K197" s="51">
        <v>282</v>
      </c>
      <c r="L197" s="50">
        <v>74.33</v>
      </c>
    </row>
    <row r="198" spans="1:12" ht="14.4">
      <c r="A198" s="21"/>
      <c r="B198" s="14"/>
      <c r="C198" s="11"/>
      <c r="D198" s="8"/>
      <c r="E198" s="58" t="s">
        <v>74</v>
      </c>
      <c r="F198" s="59">
        <v>50</v>
      </c>
      <c r="G198" s="59">
        <v>0.26</v>
      </c>
      <c r="H198" s="59">
        <v>0.02</v>
      </c>
      <c r="I198" s="59">
        <v>8.65</v>
      </c>
      <c r="J198" s="59">
        <v>35.75</v>
      </c>
      <c r="K198" s="60">
        <v>437</v>
      </c>
      <c r="L198" s="59">
        <v>4.0599999999999996</v>
      </c>
    </row>
    <row r="199" spans="1:12" ht="14.4">
      <c r="A199" s="21"/>
      <c r="B199" s="14"/>
      <c r="C199" s="11"/>
      <c r="D199" s="6"/>
      <c r="E199" s="34"/>
      <c r="F199" s="49"/>
      <c r="G199" s="49"/>
      <c r="H199" s="49"/>
      <c r="I199" s="49"/>
      <c r="J199" s="49"/>
      <c r="K199" s="52"/>
      <c r="L199" s="49"/>
    </row>
    <row r="200" spans="1:12" ht="14.4">
      <c r="A200" s="21"/>
      <c r="B200" s="14"/>
      <c r="C200" s="11"/>
      <c r="D200" s="7" t="s">
        <v>22</v>
      </c>
      <c r="E200" s="34" t="s">
        <v>60</v>
      </c>
      <c r="F200" s="49">
        <v>180</v>
      </c>
      <c r="G200" s="49">
        <v>0.27</v>
      </c>
      <c r="H200" s="49">
        <v>0.09</v>
      </c>
      <c r="I200" s="49">
        <v>8.5500000000000007</v>
      </c>
      <c r="J200" s="49">
        <v>36</v>
      </c>
      <c r="K200" s="52">
        <v>459</v>
      </c>
      <c r="L200" s="49">
        <v>3.69</v>
      </c>
    </row>
    <row r="201" spans="1:12" ht="14.4">
      <c r="A201" s="21"/>
      <c r="B201" s="14"/>
      <c r="C201" s="11"/>
      <c r="D201" s="7" t="s">
        <v>23</v>
      </c>
      <c r="E201" s="34" t="s">
        <v>42</v>
      </c>
      <c r="F201" s="49">
        <v>30</v>
      </c>
      <c r="G201" s="49">
        <v>2.2799999999999998</v>
      </c>
      <c r="H201" s="49">
        <v>0.24</v>
      </c>
      <c r="I201" s="49">
        <v>14.76</v>
      </c>
      <c r="J201" s="49">
        <v>70.2</v>
      </c>
      <c r="K201" s="52">
        <v>573</v>
      </c>
      <c r="L201" s="49">
        <v>1.8</v>
      </c>
    </row>
    <row r="202" spans="1:12" ht="14.4">
      <c r="A202" s="21"/>
      <c r="B202" s="14"/>
      <c r="C202" s="11"/>
      <c r="D202" s="7" t="s">
        <v>24</v>
      </c>
      <c r="E202" s="34" t="s">
        <v>117</v>
      </c>
      <c r="F202" s="49">
        <v>100</v>
      </c>
      <c r="G202" s="49">
        <v>1.5</v>
      </c>
      <c r="H202" s="49">
        <v>0.5</v>
      </c>
      <c r="I202" s="49">
        <v>21</v>
      </c>
      <c r="J202" s="49">
        <v>94.5</v>
      </c>
      <c r="K202" s="52" t="s">
        <v>55</v>
      </c>
      <c r="L202" s="49">
        <v>13.7</v>
      </c>
    </row>
    <row r="203" spans="1:12" ht="14.4">
      <c r="A203" s="21"/>
      <c r="B203" s="14"/>
      <c r="C203" s="11"/>
      <c r="D203" s="6"/>
      <c r="E203" s="34"/>
      <c r="F203" s="49"/>
      <c r="G203" s="49"/>
      <c r="H203" s="49"/>
      <c r="I203" s="49"/>
      <c r="J203" s="49"/>
      <c r="K203" s="52"/>
      <c r="L203" s="49"/>
    </row>
    <row r="204" spans="1:12" ht="14.4">
      <c r="A204" s="21"/>
      <c r="B204" s="14"/>
      <c r="C204" s="11"/>
      <c r="D204" s="6"/>
      <c r="E204" s="34"/>
      <c r="F204" s="49"/>
      <c r="G204" s="49"/>
      <c r="H204" s="49"/>
      <c r="I204" s="49"/>
      <c r="J204" s="49"/>
      <c r="K204" s="52"/>
      <c r="L204" s="49"/>
    </row>
    <row r="205" spans="1:12" ht="15.75" customHeight="1">
      <c r="A205" s="22"/>
      <c r="B205" s="16"/>
      <c r="C205" s="8"/>
      <c r="D205" s="17" t="s">
        <v>33</v>
      </c>
      <c r="E205" s="9"/>
      <c r="F205" s="53">
        <f>SUM(F197:F204)</f>
        <v>510</v>
      </c>
      <c r="G205" s="53">
        <f t="shared" ref="G205:J205" si="76">SUM(G197:G204)</f>
        <v>14.409999999999998</v>
      </c>
      <c r="H205" s="53">
        <f t="shared" si="76"/>
        <v>5.4499999999999993</v>
      </c>
      <c r="I205" s="53">
        <f t="shared" si="76"/>
        <v>92.36</v>
      </c>
      <c r="J205" s="53">
        <f t="shared" si="76"/>
        <v>475.45</v>
      </c>
      <c r="K205" s="54"/>
      <c r="L205" s="53">
        <f t="shared" ref="L205" si="77">SUM(L197:L204)</f>
        <v>97.58</v>
      </c>
    </row>
    <row r="206" spans="1:12" ht="14.4">
      <c r="A206" s="23">
        <f>A197</f>
        <v>2</v>
      </c>
      <c r="B206" s="12">
        <f>B197</f>
        <v>5</v>
      </c>
      <c r="C206" s="10" t="s">
        <v>25</v>
      </c>
      <c r="D206" s="7" t="s">
        <v>26</v>
      </c>
      <c r="E206" s="34" t="s">
        <v>56</v>
      </c>
      <c r="F206" s="49">
        <v>60</v>
      </c>
      <c r="G206" s="49">
        <v>0.96</v>
      </c>
      <c r="H206" s="49">
        <v>3.72</v>
      </c>
      <c r="I206" s="49">
        <v>3.96</v>
      </c>
      <c r="J206" s="49">
        <v>52.8</v>
      </c>
      <c r="K206" s="52">
        <v>47</v>
      </c>
      <c r="L206" s="49">
        <v>26.18</v>
      </c>
    </row>
    <row r="207" spans="1:12" ht="14.4">
      <c r="A207" s="21"/>
      <c r="B207" s="14"/>
      <c r="C207" s="11"/>
      <c r="D207" s="7" t="s">
        <v>27</v>
      </c>
      <c r="E207" s="34" t="s">
        <v>99</v>
      </c>
      <c r="F207" s="49">
        <v>200</v>
      </c>
      <c r="G207" s="49">
        <v>7.16</v>
      </c>
      <c r="H207" s="49">
        <v>7.66</v>
      </c>
      <c r="I207" s="49">
        <v>6</v>
      </c>
      <c r="J207" s="49">
        <v>121.6</v>
      </c>
      <c r="K207" s="52">
        <v>123</v>
      </c>
      <c r="L207" s="49">
        <v>52.62</v>
      </c>
    </row>
    <row r="208" spans="1:12" ht="14.4">
      <c r="A208" s="21"/>
      <c r="B208" s="14"/>
      <c r="C208" s="11"/>
      <c r="D208" s="7"/>
      <c r="E208" s="34" t="s">
        <v>66</v>
      </c>
      <c r="F208" s="49">
        <v>10</v>
      </c>
      <c r="G208" s="49">
        <v>0.24</v>
      </c>
      <c r="H208" s="49">
        <v>1.5</v>
      </c>
      <c r="I208" s="49">
        <v>0.32</v>
      </c>
      <c r="J208" s="49">
        <v>15.75</v>
      </c>
      <c r="K208" s="52">
        <v>433</v>
      </c>
      <c r="L208" s="49">
        <v>2.2999999999999998</v>
      </c>
    </row>
    <row r="209" spans="1:12" ht="14.4">
      <c r="A209" s="21"/>
      <c r="B209" s="14"/>
      <c r="C209" s="11"/>
      <c r="D209" s="7" t="s">
        <v>28</v>
      </c>
      <c r="E209" s="34" t="s">
        <v>88</v>
      </c>
      <c r="F209" s="49">
        <v>90</v>
      </c>
      <c r="G209" s="49">
        <v>15.3</v>
      </c>
      <c r="H209" s="49">
        <v>4.7699999999999996</v>
      </c>
      <c r="I209" s="49">
        <v>12.6</v>
      </c>
      <c r="J209" s="49">
        <v>155.69999999999999</v>
      </c>
      <c r="K209" s="52">
        <v>357</v>
      </c>
      <c r="L209" s="49">
        <v>42.83</v>
      </c>
    </row>
    <row r="210" spans="1:12" ht="14.4">
      <c r="A210" s="21"/>
      <c r="B210" s="14"/>
      <c r="C210" s="11"/>
      <c r="D210" s="7" t="s">
        <v>29</v>
      </c>
      <c r="E210" s="34" t="s">
        <v>59</v>
      </c>
      <c r="F210" s="49">
        <v>200</v>
      </c>
      <c r="G210" s="49">
        <v>5.4</v>
      </c>
      <c r="H210" s="49">
        <v>8</v>
      </c>
      <c r="I210" s="49">
        <v>11.6</v>
      </c>
      <c r="J210" s="49">
        <v>140</v>
      </c>
      <c r="K210" s="52">
        <v>377</v>
      </c>
      <c r="L210" s="49">
        <v>12.33</v>
      </c>
    </row>
    <row r="211" spans="1:12" ht="14.4">
      <c r="A211" s="21"/>
      <c r="B211" s="14"/>
      <c r="C211" s="11"/>
      <c r="D211" s="7"/>
      <c r="E211" s="34" t="s">
        <v>87</v>
      </c>
      <c r="F211" s="49">
        <v>40</v>
      </c>
      <c r="G211" s="49">
        <v>1.33</v>
      </c>
      <c r="H211" s="49">
        <v>2.48</v>
      </c>
      <c r="I211" s="49">
        <v>2.5499999999999998</v>
      </c>
      <c r="J211" s="49">
        <v>37.799999999999997</v>
      </c>
      <c r="K211" s="52">
        <v>403</v>
      </c>
      <c r="L211" s="49">
        <v>2.48</v>
      </c>
    </row>
    <row r="212" spans="1:12" ht="14.4">
      <c r="A212" s="21"/>
      <c r="B212" s="14"/>
      <c r="C212" s="11"/>
      <c r="D212" s="7" t="s">
        <v>30</v>
      </c>
      <c r="E212" s="34" t="s">
        <v>95</v>
      </c>
      <c r="F212" s="49">
        <v>200</v>
      </c>
      <c r="G212" s="49">
        <v>1</v>
      </c>
      <c r="H212" s="49">
        <v>0.2</v>
      </c>
      <c r="I212" s="49">
        <v>20.2</v>
      </c>
      <c r="J212" s="49">
        <v>86</v>
      </c>
      <c r="K212" s="52">
        <v>501</v>
      </c>
      <c r="L212" s="49">
        <v>17.8</v>
      </c>
    </row>
    <row r="213" spans="1:12" ht="14.4">
      <c r="A213" s="21"/>
      <c r="B213" s="14"/>
      <c r="C213" s="11"/>
      <c r="D213" s="7" t="s">
        <v>31</v>
      </c>
      <c r="E213" s="34" t="s">
        <v>42</v>
      </c>
      <c r="F213" s="49">
        <v>40</v>
      </c>
      <c r="G213" s="49">
        <v>3.04</v>
      </c>
      <c r="H213" s="49">
        <v>0.32</v>
      </c>
      <c r="I213" s="49">
        <v>19.68</v>
      </c>
      <c r="J213" s="49">
        <v>93.6</v>
      </c>
      <c r="K213" s="52">
        <v>573</v>
      </c>
      <c r="L213" s="49">
        <v>2.4</v>
      </c>
    </row>
    <row r="214" spans="1:12" ht="14.4">
      <c r="A214" s="21"/>
      <c r="B214" s="14"/>
      <c r="C214" s="11"/>
      <c r="D214" s="7" t="s">
        <v>32</v>
      </c>
      <c r="E214" s="34" t="s">
        <v>48</v>
      </c>
      <c r="F214" s="49">
        <v>20</v>
      </c>
      <c r="G214" s="49">
        <v>1.6</v>
      </c>
      <c r="H214" s="49">
        <v>0.3</v>
      </c>
      <c r="I214" s="49">
        <v>8.02</v>
      </c>
      <c r="J214" s="49">
        <v>41.2</v>
      </c>
      <c r="K214" s="52">
        <v>574</v>
      </c>
      <c r="L214" s="49">
        <v>1.2</v>
      </c>
    </row>
    <row r="215" spans="1:12" ht="14.4">
      <c r="A215" s="21"/>
      <c r="B215" s="14"/>
      <c r="C215" s="11"/>
      <c r="D215" s="6"/>
      <c r="E215" s="34"/>
      <c r="F215" s="49"/>
      <c r="G215" s="49"/>
      <c r="H215" s="49"/>
      <c r="I215" s="49"/>
      <c r="J215" s="49"/>
      <c r="K215" s="52"/>
      <c r="L215" s="49"/>
    </row>
    <row r="216" spans="1:12" ht="14.4">
      <c r="A216" s="21"/>
      <c r="B216" s="14"/>
      <c r="C216" s="11"/>
      <c r="D216" s="6"/>
      <c r="E216" s="34"/>
      <c r="F216" s="49"/>
      <c r="G216" s="49"/>
      <c r="H216" s="49"/>
      <c r="I216" s="49"/>
      <c r="J216" s="49"/>
      <c r="K216" s="52"/>
      <c r="L216" s="49"/>
    </row>
    <row r="217" spans="1:12" ht="14.4">
      <c r="A217" s="22"/>
      <c r="B217" s="16"/>
      <c r="C217" s="8"/>
      <c r="D217" s="17" t="s">
        <v>33</v>
      </c>
      <c r="E217" s="9"/>
      <c r="F217" s="45">
        <f>SUM(F206:F216)</f>
        <v>860</v>
      </c>
      <c r="G217" s="45">
        <f t="shared" ref="G217:J217" si="78">SUM(G206:G216)</f>
        <v>36.03</v>
      </c>
      <c r="H217" s="45">
        <f t="shared" si="78"/>
        <v>28.95</v>
      </c>
      <c r="I217" s="45">
        <f t="shared" si="78"/>
        <v>84.929999999999993</v>
      </c>
      <c r="J217" s="45">
        <f t="shared" si="78"/>
        <v>744.45</v>
      </c>
      <c r="K217" s="46"/>
      <c r="L217" s="45">
        <f t="shared" ref="L217" si="79">SUM(L206:L216)</f>
        <v>160.13999999999999</v>
      </c>
    </row>
    <row r="218" spans="1:12" ht="15" customHeight="1" thickBot="1">
      <c r="A218" s="26">
        <f>A197</f>
        <v>2</v>
      </c>
      <c r="B218" s="27">
        <f>B197</f>
        <v>5</v>
      </c>
      <c r="C218" s="65" t="s">
        <v>4</v>
      </c>
      <c r="D218" s="66"/>
      <c r="E218" s="28"/>
      <c r="F218" s="47">
        <f>F205+F217</f>
        <v>1370</v>
      </c>
      <c r="G218" s="47">
        <f t="shared" ref="G218" si="80">G205+G217</f>
        <v>50.44</v>
      </c>
      <c r="H218" s="47">
        <f t="shared" ref="H218" si="81">H205+H217</f>
        <v>34.4</v>
      </c>
      <c r="I218" s="47">
        <f t="shared" ref="I218" si="82">I205+I217</f>
        <v>177.29</v>
      </c>
      <c r="J218" s="47">
        <f t="shared" ref="J218:L218" si="83">J205+J217</f>
        <v>1219.9000000000001</v>
      </c>
      <c r="K218" s="47"/>
      <c r="L218" s="47">
        <f t="shared" si="83"/>
        <v>257.71999999999997</v>
      </c>
    </row>
    <row r="219" spans="1:12" ht="13.8" customHeight="1" thickBot="1">
      <c r="A219" s="24"/>
      <c r="B219" s="25"/>
      <c r="C219" s="67" t="s">
        <v>5</v>
      </c>
      <c r="D219" s="68"/>
      <c r="E219" s="69"/>
      <c r="F219" s="48">
        <f>(F24+F44+F67+F89+F110+F131+F153+F174+F196+F218)/(IF(F24=0,0,1)+IF(F44=0,0,1)+IF(F67=0,0,1)+IF(F89=0,0,1)+IF(F110=0,0,1)+IF(F131=0,0,1)+IF(F153=0,0,1)+IF(F174=0,0,1)+IF(F196=0,0,1)+IF(F218=0,0,1))</f>
        <v>1390.2</v>
      </c>
      <c r="G219" s="48">
        <f>(G24+G44+G67+G89+G110+G131+G153+G174+G196+G218)/(IF(G24=0,0,1)+IF(G44=0,0,1)+IF(G67=0,0,1)+IF(G89=0,0,1)+IF(G110=0,0,1)+IF(G131=0,0,1)+IF(G153=0,0,1)+IF(G174=0,0,1)+IF(G196=0,0,1)+IF(G218=0,0,1))</f>
        <v>49.519999999999996</v>
      </c>
      <c r="H219" s="48">
        <f>(H24+H44+H67+H89+H110+H131+H153+H174+H196+H218)/(IF(H24=0,0,1)+IF(H44=0,0,1)+IF(H67=0,0,1)+IF(H89=0,0,1)+IF(H110=0,0,1)+IF(H131=0,0,1)+IF(H153=0,0,1)+IF(H174=0,0,1)+IF(H196=0,0,1)+IF(H218=0,0,1))</f>
        <v>43.384</v>
      </c>
      <c r="I219" s="48">
        <f>(I24+I44+I67+I89+I110+I131+I153+I174+I196+I218)/(IF(I24=0,0,1)+IF(I44=0,0,1)+IF(I67=0,0,1)+IF(I89=0,0,1)+IF(I110=0,0,1)+IF(I131=0,0,1)+IF(I153=0,0,1)+IF(I174=0,0,1)+IF(I196=0,0,1)+IF(I218=0,0,1))</f>
        <v>169.96299999999999</v>
      </c>
      <c r="J219" s="48">
        <f>(J24+J44+J67+J89+J110+J131+J153+J174+J196+J218)/(IF(J24=0,0,1)+IF(J44=0,0,1)+IF(J67=0,0,1)+IF(J89=0,0,1)+IF(J110=0,0,1)+IF(J131=0,0,1)+IF(J153=0,0,1)+IF(J174=0,0,1)+IF(J196=0,0,1)+IF(J218=0,0,1))</f>
        <v>1231.4559999999999</v>
      </c>
      <c r="K219" s="48"/>
      <c r="L219" s="48">
        <f>(L24+L44+L67+L89+L110+L131+L153+L174+L196+L218)/(IF(L24=0,0,1)+IF(L44=0,0,1)+IF(L67=0,0,1)+IF(L89=0,0,1)+IF(L110=0,0,1)+IF(L131=0,0,1)+IF(L153=0,0,1)+IF(L174=0,0,1)+IF(L196=0,0,1)+IF(L218=0,0,1))</f>
        <v>189.93100000000001</v>
      </c>
    </row>
  </sheetData>
  <mergeCells count="14">
    <mergeCell ref="C1:E1"/>
    <mergeCell ref="H1:K1"/>
    <mergeCell ref="H2:K2"/>
    <mergeCell ref="C196:D196"/>
    <mergeCell ref="C174:D174"/>
    <mergeCell ref="C131:D131"/>
    <mergeCell ref="C219:E219"/>
    <mergeCell ref="C218:D218"/>
    <mergeCell ref="C67:D67"/>
    <mergeCell ref="C44:D44"/>
    <mergeCell ref="C24:D24"/>
    <mergeCell ref="C110:D110"/>
    <mergeCell ref="C153:D153"/>
    <mergeCell ref="C89:D8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dcterms:created xsi:type="dcterms:W3CDTF">2022-05-16T14:23:56Z</dcterms:created>
  <dcterms:modified xsi:type="dcterms:W3CDTF">2026-01-17T20:59:16Z</dcterms:modified>
</cp:coreProperties>
</file>